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<sst xmlns="http://schemas.openxmlformats.org/spreadsheetml/2006/main" count="176" uniqueCount="122">
  <si>
    <t>社工专业教学进度安排表(附表一、二)</t>
  </si>
  <si>
    <t>教学模块</t>
  </si>
  <si>
    <t>课堂教学</t>
  </si>
  <si>
    <t>综合实践教学</t>
  </si>
  <si>
    <t>序号</t>
  </si>
  <si>
    <t>课程类型</t>
  </si>
  <si>
    <t>内容</t>
  </si>
  <si>
    <t>课程代码</t>
  </si>
  <si>
    <t>课程名称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</si>
  <si>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</si>
  <si>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</si>
  <si>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</si>
  <si>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</si>
  <si>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</si>
  <si>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</si>
  <si>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</si>
  <si>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实践教学项目</t>
  </si>
  <si>
    <t>周数</t>
  </si>
  <si>
    <t>学期</t>
  </si>
  <si>
    <t>考试方式</t>
  </si>
  <si>
    <t>（单独设置项目）</t>
  </si>
  <si>
    <t>公共基础课（必修课）</t>
  </si>
  <si>
    <t>基本素质与能力</t>
  </si>
  <si>
    <t>0220007</t>
  </si>
  <si>
    <t>思想道德修养与法律基础</t>
  </si>
  <si>
    <t>*</t>
  </si>
  <si>
    <t>√</t>
  </si>
  <si>
    <t>0320007</t>
  </si>
  <si>
    <t>体育</t>
  </si>
  <si>
    <t>1、2、3</t>
  </si>
  <si>
    <t>0220003</t>
  </si>
  <si>
    <t>毛泽东思想和中国特色社会主义理论概论</t>
  </si>
  <si>
    <t>2220002</t>
  </si>
  <si>
    <t>创新创业（社会实践）活动</t>
  </si>
  <si>
    <t>1—4</t>
  </si>
  <si>
    <t>0220009</t>
  </si>
  <si>
    <t>形势与政策</t>
  </si>
  <si>
    <t>在4个学期内完成</t>
  </si>
  <si>
    <t>军事技能训练</t>
  </si>
  <si>
    <t>0920047</t>
  </si>
  <si>
    <r>
      <t>职业英语</t>
    </r>
    <r>
      <rPr>
        <sz val="8"/>
        <rFont val="Times New Roman"/>
        <family val="1"/>
      </rPr>
      <t>1</t>
    </r>
  </si>
  <si>
    <t>0920004</t>
  </si>
  <si>
    <r>
      <t>职业英语</t>
    </r>
    <r>
      <rPr>
        <sz val="8"/>
        <rFont val="Times New Roman"/>
        <family val="1"/>
      </rPr>
      <t>2</t>
    </r>
  </si>
  <si>
    <t>0620059</t>
  </si>
  <si>
    <t>信息技术</t>
  </si>
  <si>
    <t>国学精粹</t>
  </si>
  <si>
    <t>4020001</t>
  </si>
  <si>
    <t>大学生职业生涯与创新创业指导</t>
  </si>
  <si>
    <t>4320010</t>
  </si>
  <si>
    <t>心理健康教育与训练</t>
  </si>
  <si>
    <t>0920268</t>
  </si>
  <si>
    <t>职业礼仪与职业形象</t>
  </si>
  <si>
    <t>4320004</t>
  </si>
  <si>
    <t>军事理论</t>
  </si>
  <si>
    <t>美育</t>
  </si>
  <si>
    <t>小计</t>
  </si>
  <si>
    <t>12.5</t>
  </si>
  <si>
    <t>11.5</t>
  </si>
  <si>
    <t>公共基础课（选修课）</t>
  </si>
  <si>
    <t>扩展能力模块</t>
  </si>
  <si>
    <t>公共选修课（小计）</t>
  </si>
  <si>
    <t>3</t>
  </si>
  <si>
    <t>专业（技能）课</t>
  </si>
  <si>
    <t>专业群平台课程(必修)</t>
  </si>
  <si>
    <t>社区危机管理</t>
  </si>
  <si>
    <t>社工文书实训</t>
  </si>
  <si>
    <t>档案与信息管理</t>
  </si>
  <si>
    <t>组织行为学</t>
  </si>
  <si>
    <t>单项技能模块(专业必修课)</t>
  </si>
  <si>
    <t>1120379</t>
  </si>
  <si>
    <t>社会工作导论</t>
  </si>
  <si>
    <t>1120349</t>
  </si>
  <si>
    <t>个案工作</t>
  </si>
  <si>
    <r>
      <t>▲</t>
    </r>
    <r>
      <rPr>
        <sz val="8"/>
        <rFont val="Times New Roman"/>
        <family val="1"/>
      </rPr>
      <t>**</t>
    </r>
  </si>
  <si>
    <t>小组工作</t>
  </si>
  <si>
    <t>1120315</t>
  </si>
  <si>
    <t>社区工作</t>
  </si>
  <si>
    <t>1420069</t>
  </si>
  <si>
    <t>社会调查</t>
  </si>
  <si>
    <t>综合技能模块A（专业必修课）</t>
  </si>
  <si>
    <t>1120359</t>
  </si>
  <si>
    <t>人类行为与社会环境</t>
  </si>
  <si>
    <t>社会工作专业社区实践</t>
  </si>
  <si>
    <t>1120380</t>
  </si>
  <si>
    <t>社会工作法规与政策(上)</t>
  </si>
  <si>
    <t>1120381</t>
  </si>
  <si>
    <t>社会工作法规与政策（下）</t>
  </si>
  <si>
    <t>1420064</t>
  </si>
  <si>
    <t>社会保障概论</t>
  </si>
  <si>
    <t>综合技能模块B（专业必修课）</t>
  </si>
  <si>
    <t>专业选修课</t>
  </si>
  <si>
    <t>1120382</t>
  </si>
  <si>
    <t>社会工作实务</t>
  </si>
  <si>
    <t>1120296</t>
  </si>
  <si>
    <t>家庭社会工作</t>
  </si>
  <si>
    <t>▲</t>
  </si>
  <si>
    <t>社区教学</t>
  </si>
  <si>
    <t>青少年社会工作</t>
  </si>
  <si>
    <t>专业顶岗毕业实习与实习报告（设计）</t>
  </si>
  <si>
    <t>奥尔夫音乐治疗</t>
  </si>
  <si>
    <t>专业（技能）拓展模块（专业选修课）</t>
  </si>
  <si>
    <t>社会组织管理</t>
  </si>
  <si>
    <t>▲**</t>
  </si>
  <si>
    <t>社区活动策划--（儿童游戏治疗）</t>
  </si>
  <si>
    <t>老年社会工作</t>
  </si>
  <si>
    <t>社区戒毒理论与实务</t>
  </si>
  <si>
    <t>青年志愿服务与管理</t>
  </si>
  <si>
    <t>1120313</t>
  </si>
  <si>
    <t>社会心理学</t>
  </si>
  <si>
    <t>社区矫治</t>
  </si>
  <si>
    <t>养老护理技能训练</t>
  </si>
  <si>
    <t>合计</t>
  </si>
  <si>
    <t>社工专业各类课程学时分配表（附表二）</t>
  </si>
  <si>
    <t>课程类别</t>
  </si>
  <si>
    <t>比例</t>
  </si>
  <si>
    <t>理论教学</t>
  </si>
  <si>
    <t>实践教学</t>
  </si>
  <si>
    <t>必修课</t>
  </si>
  <si>
    <t>基本素质课</t>
  </si>
  <si>
    <t>选修课</t>
  </si>
  <si>
    <t>总学时/学分</t>
  </si>
  <si>
    <r>
      <t>说明：1、*为职业素养核心课程；    2、**为专业技能核心课程；    3、▲为“教学做一体化”课程；   4、“√”为考试周课程；
      5、《大学生职业生涯与创新创业指导》课程课外实践另外安排1学分，18学时；6.《心理健康教育与训练》课外学习实践另外安排1学分，18学时；7.入学教育按学校校历安排。</t>
    </r>
    <r>
      <rPr>
        <sz val="8"/>
        <rFont val="宋体"/>
        <family val="0"/>
      </rPr>
      <t>8.</t>
    </r>
    <r>
      <rPr>
        <sz val="8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</si>
</sst>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_ "/>
    <numFmt numFmtId="178" formatCode="0;[Red]0"/>
    <numFmt numFmtId="179" formatCode="0_);[Red]\(0\)"/>
  </numFmts>
  <fonts count="43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 shrinkToFit="1"/>
    </xf>
    <xf numFmtId="0" fontId="4" fillId="0" borderId="10" xfId="0" applyFont="1" applyBorder="1" applyAlignment="1">
      <alignment horizontal="center" vertical="center" wrapText="1" shrinkToFit="1" readingOrder="1"/>
    </xf>
    <xf numFmtId="0" fontId="4" fillId="3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 shrinkToFi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10" fontId="3" fillId="33" borderId="11" xfId="0" applyNumberFormat="1" applyFont="1" applyFill="1" applyBorder="1" applyAlignment="1">
      <alignment horizontal="center" vertical="center" wrapText="1"/>
    </xf>
    <xf numFmtId="10" fontId="3" fillId="33" borderId="2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zoomScale="115" zoomScaleNormal="115" zoomScalePageLayoutView="0" workbookViewId="0" topLeftCell="A40">
      <selection activeCell="A50" sqref="A50:AB50"/>
    </sheetView>
  </sheetViews>
  <sheetFormatPr defaultColWidth="9.00390625" defaultRowHeight="14.25"/>
  <cols>
    <col min="1" max="1" width="2.125" style="4" customWidth="1"/>
    <col min="2" max="2" width="6.50390625" style="4" customWidth="1"/>
    <col min="3" max="3" width="4.75390625" style="4" customWidth="1"/>
    <col min="4" max="4" width="1.875" style="4" hidden="1" customWidth="1"/>
    <col min="5" max="5" width="1.875" style="4" customWidth="1"/>
    <col min="6" max="6" width="5.875" style="4" customWidth="1"/>
    <col min="7" max="7" width="16.25390625" style="4" customWidth="1"/>
    <col min="8" max="10" width="4.50390625" style="4" bestFit="1" customWidth="1"/>
    <col min="11" max="11" width="4.25390625" style="4" bestFit="1" customWidth="1"/>
    <col min="12" max="12" width="7.00390625" style="4" bestFit="1" customWidth="1"/>
    <col min="13" max="13" width="6.125" style="4" customWidth="1"/>
    <col min="14" max="15" width="3.375" style="4" customWidth="1"/>
    <col min="16" max="16" width="4.25390625" style="4" customWidth="1"/>
    <col min="17" max="17" width="4.75390625" style="4" customWidth="1"/>
    <col min="18" max="18" width="2.50390625" style="4" customWidth="1"/>
    <col min="19" max="19" width="2.375" style="4" customWidth="1"/>
    <col min="20" max="20" width="2.00390625" style="4" customWidth="1"/>
    <col min="21" max="21" width="6.125" style="4" customWidth="1"/>
    <col min="22" max="22" width="10.50390625" style="4" customWidth="1"/>
    <col min="23" max="23" width="3.375" style="4" customWidth="1"/>
    <col min="24" max="24" width="3.25390625" style="4" customWidth="1"/>
    <col min="25" max="25" width="3.50390625" style="4" customWidth="1"/>
    <col min="26" max="26" width="3.125" style="4" customWidth="1"/>
    <col min="27" max="27" width="4.375" style="4" customWidth="1"/>
    <col min="28" max="28" width="4.50390625" style="4" customWidth="1"/>
    <col min="29" max="29" width="4.875" style="4" customWidth="1"/>
    <col min="30" max="16384" width="9.00390625" style="4" customWidth="1"/>
  </cols>
  <sheetData>
    <row r="1" spans="1:28" ht="10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12" customHeight="1">
      <c r="A2" s="54" t="s">
        <v>1</v>
      </c>
      <c r="B2" s="55"/>
      <c r="C2" s="56"/>
      <c r="D2" s="38" t="s">
        <v>2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 t="s">
        <v>3</v>
      </c>
      <c r="U2" s="38"/>
      <c r="V2" s="38"/>
      <c r="W2" s="38"/>
      <c r="X2" s="38"/>
      <c r="Y2" s="38"/>
      <c r="Z2" s="38"/>
      <c r="AA2" s="38"/>
      <c r="AB2" s="38"/>
    </row>
    <row r="3" spans="1:28" ht="11.25" customHeight="1">
      <c r="A3" s="43" t="s">
        <v>4</v>
      </c>
      <c r="B3" s="46" t="s">
        <v>5</v>
      </c>
      <c r="C3" s="38" t="s">
        <v>6</v>
      </c>
      <c r="D3" s="38"/>
      <c r="E3" s="38" t="s">
        <v>4</v>
      </c>
      <c r="F3" s="43" t="s">
        <v>7</v>
      </c>
      <c r="G3" s="38" t="s">
        <v>8</v>
      </c>
      <c r="H3" s="38" t="s">
        <v>9</v>
      </c>
      <c r="I3" s="38" t="s">
        <v>10</v>
      </c>
      <c r="J3" s="38" t="s">
        <v>11</v>
      </c>
      <c r="K3" s="38" t="s">
        <v>12</v>
      </c>
      <c r="L3" s="38" t="s">
        <v>13</v>
      </c>
      <c r="M3" s="38" t="s">
        <v>14</v>
      </c>
      <c r="N3" s="38" t="s">
        <v>15</v>
      </c>
      <c r="O3" s="38"/>
      <c r="P3" s="38"/>
      <c r="Q3" s="38"/>
      <c r="R3" s="38"/>
      <c r="S3" s="38"/>
      <c r="T3" s="38" t="s">
        <v>4</v>
      </c>
      <c r="U3" s="43" t="s">
        <v>7</v>
      </c>
      <c r="V3" s="32" t="s">
        <v>16</v>
      </c>
      <c r="W3" s="38" t="s">
        <v>9</v>
      </c>
      <c r="X3" s="38" t="s">
        <v>10</v>
      </c>
      <c r="Y3" s="38" t="s">
        <v>17</v>
      </c>
      <c r="Z3" s="38" t="s">
        <v>18</v>
      </c>
      <c r="AA3" s="38" t="s">
        <v>13</v>
      </c>
      <c r="AB3" s="38" t="s">
        <v>19</v>
      </c>
    </row>
    <row r="4" spans="1:28" ht="21">
      <c r="A4" s="44"/>
      <c r="B4" s="47"/>
      <c r="C4" s="38"/>
      <c r="D4" s="38"/>
      <c r="E4" s="38"/>
      <c r="F4" s="44"/>
      <c r="G4" s="38"/>
      <c r="H4" s="38"/>
      <c r="I4" s="38"/>
      <c r="J4" s="38"/>
      <c r="K4" s="38"/>
      <c r="L4" s="38"/>
      <c r="M4" s="38"/>
      <c r="N4" s="7">
        <v>1</v>
      </c>
      <c r="O4" s="7">
        <v>2</v>
      </c>
      <c r="P4" s="7">
        <v>3</v>
      </c>
      <c r="Q4" s="7">
        <v>4</v>
      </c>
      <c r="R4" s="7">
        <v>5</v>
      </c>
      <c r="S4" s="7">
        <v>6</v>
      </c>
      <c r="T4" s="38"/>
      <c r="U4" s="44"/>
      <c r="V4" s="33" t="s">
        <v>20</v>
      </c>
      <c r="W4" s="38"/>
      <c r="X4" s="38"/>
      <c r="Y4" s="38"/>
      <c r="Z4" s="38"/>
      <c r="AA4" s="38"/>
      <c r="AB4" s="38"/>
    </row>
    <row r="5" spans="1:29" ht="21" customHeight="1">
      <c r="A5" s="43">
        <v>1</v>
      </c>
      <c r="B5" s="46" t="s">
        <v>21</v>
      </c>
      <c r="C5" s="39" t="s">
        <v>22</v>
      </c>
      <c r="D5" s="40"/>
      <c r="E5" s="7">
        <v>1</v>
      </c>
      <c r="F5" s="9" t="s">
        <v>23</v>
      </c>
      <c r="G5" s="10" t="s">
        <v>24</v>
      </c>
      <c r="H5" s="7">
        <v>4</v>
      </c>
      <c r="I5" s="7">
        <v>72</v>
      </c>
      <c r="J5" s="7">
        <v>54</v>
      </c>
      <c r="K5" s="7">
        <v>18</v>
      </c>
      <c r="L5" s="22" t="s">
        <v>25</v>
      </c>
      <c r="M5" s="7" t="s">
        <v>26</v>
      </c>
      <c r="N5" s="7">
        <v>4</v>
      </c>
      <c r="O5" s="7"/>
      <c r="P5" s="7"/>
      <c r="Q5" s="7"/>
      <c r="R5" s="7"/>
      <c r="S5" s="7"/>
      <c r="T5" s="7">
        <v>1</v>
      </c>
      <c r="U5" s="19" t="s">
        <v>27</v>
      </c>
      <c r="V5" s="7" t="s">
        <v>28</v>
      </c>
      <c r="W5" s="7">
        <v>4</v>
      </c>
      <c r="X5" s="7">
        <v>72</v>
      </c>
      <c r="Y5" s="7"/>
      <c r="Z5" s="7" t="s">
        <v>29</v>
      </c>
      <c r="AA5" s="7"/>
      <c r="AB5" s="7"/>
      <c r="AC5" s="35"/>
    </row>
    <row r="6" spans="1:29" ht="32.25" customHeight="1">
      <c r="A6" s="57"/>
      <c r="B6" s="48"/>
      <c r="C6" s="41"/>
      <c r="D6" s="42"/>
      <c r="E6" s="7">
        <v>2</v>
      </c>
      <c r="F6" s="9" t="s">
        <v>30</v>
      </c>
      <c r="G6" s="7" t="s">
        <v>31</v>
      </c>
      <c r="H6" s="7">
        <v>4</v>
      </c>
      <c r="I6" s="7">
        <f aca="true" t="shared" si="0" ref="I6:I11">H6*18</f>
        <v>72</v>
      </c>
      <c r="J6" s="7">
        <v>54</v>
      </c>
      <c r="K6" s="7">
        <f>I6-J6</f>
        <v>18</v>
      </c>
      <c r="L6" s="22"/>
      <c r="M6" s="7" t="s">
        <v>26</v>
      </c>
      <c r="N6" s="7"/>
      <c r="O6" s="7">
        <v>4</v>
      </c>
      <c r="P6" s="7"/>
      <c r="Q6" s="7"/>
      <c r="R6" s="7"/>
      <c r="S6" s="7"/>
      <c r="T6" s="7">
        <v>2</v>
      </c>
      <c r="U6" s="19" t="s">
        <v>32</v>
      </c>
      <c r="V6" s="7" t="s">
        <v>33</v>
      </c>
      <c r="W6" s="7">
        <v>4</v>
      </c>
      <c r="X6" s="7">
        <v>72</v>
      </c>
      <c r="Y6" s="7"/>
      <c r="Z6" s="7" t="s">
        <v>34</v>
      </c>
      <c r="AA6" s="7"/>
      <c r="AB6" s="7"/>
      <c r="AC6" s="35"/>
    </row>
    <row r="7" spans="1:29" ht="18.75" customHeight="1">
      <c r="A7" s="57"/>
      <c r="B7" s="48"/>
      <c r="C7" s="41"/>
      <c r="D7" s="42"/>
      <c r="E7" s="7">
        <v>3</v>
      </c>
      <c r="F7" s="9" t="s">
        <v>35</v>
      </c>
      <c r="G7" s="7" t="s">
        <v>36</v>
      </c>
      <c r="H7" s="7">
        <v>1</v>
      </c>
      <c r="I7" s="7">
        <f t="shared" si="0"/>
        <v>18</v>
      </c>
      <c r="J7" s="7">
        <v>12</v>
      </c>
      <c r="K7" s="7">
        <f>I7-J7</f>
        <v>6</v>
      </c>
      <c r="L7" s="22"/>
      <c r="M7" s="7"/>
      <c r="N7" s="54" t="s">
        <v>37</v>
      </c>
      <c r="O7" s="55"/>
      <c r="P7" s="55"/>
      <c r="Q7" s="56"/>
      <c r="R7" s="7"/>
      <c r="S7" s="7"/>
      <c r="T7" s="7">
        <v>3</v>
      </c>
      <c r="U7" s="21">
        <v>4320001</v>
      </c>
      <c r="V7" s="7" t="s">
        <v>38</v>
      </c>
      <c r="W7" s="21">
        <v>2</v>
      </c>
      <c r="X7" s="21">
        <v>36</v>
      </c>
      <c r="Y7" s="21">
        <v>2</v>
      </c>
      <c r="Z7" s="21">
        <v>1</v>
      </c>
      <c r="AA7" s="7"/>
      <c r="AB7" s="7"/>
      <c r="AC7" s="35"/>
    </row>
    <row r="8" spans="1:29" ht="16.5" customHeight="1">
      <c r="A8" s="57"/>
      <c r="B8" s="48"/>
      <c r="C8" s="41"/>
      <c r="D8" s="42"/>
      <c r="E8" s="7">
        <v>4</v>
      </c>
      <c r="F8" s="9" t="s">
        <v>39</v>
      </c>
      <c r="G8" s="7" t="s">
        <v>40</v>
      </c>
      <c r="H8" s="7">
        <v>4</v>
      </c>
      <c r="I8" s="7">
        <v>72</v>
      </c>
      <c r="J8" s="7">
        <v>36</v>
      </c>
      <c r="K8" s="7">
        <v>36</v>
      </c>
      <c r="L8" s="22" t="s">
        <v>25</v>
      </c>
      <c r="M8" s="7" t="s">
        <v>26</v>
      </c>
      <c r="N8" s="7">
        <v>4</v>
      </c>
      <c r="O8" s="7"/>
      <c r="P8" s="7"/>
      <c r="Q8" s="7"/>
      <c r="R8" s="7"/>
      <c r="S8" s="7"/>
      <c r="T8" s="7"/>
      <c r="U8" s="19"/>
      <c r="V8" s="7"/>
      <c r="W8" s="7"/>
      <c r="X8" s="7"/>
      <c r="Y8" s="7"/>
      <c r="Z8" s="7"/>
      <c r="AA8" s="7"/>
      <c r="AB8" s="7"/>
      <c r="AC8" s="35"/>
    </row>
    <row r="9" spans="1:29" ht="16.5" customHeight="1">
      <c r="A9" s="57"/>
      <c r="B9" s="48"/>
      <c r="C9" s="41"/>
      <c r="D9" s="42"/>
      <c r="E9" s="7">
        <v>5</v>
      </c>
      <c r="F9" s="9" t="s">
        <v>41</v>
      </c>
      <c r="G9" s="7" t="s">
        <v>42</v>
      </c>
      <c r="H9" s="7">
        <v>2</v>
      </c>
      <c r="I9" s="7">
        <v>36</v>
      </c>
      <c r="J9" s="7">
        <v>18</v>
      </c>
      <c r="K9" s="7">
        <v>18</v>
      </c>
      <c r="L9" s="22" t="s">
        <v>25</v>
      </c>
      <c r="M9" s="7" t="s">
        <v>26</v>
      </c>
      <c r="N9" s="7"/>
      <c r="O9" s="7">
        <v>4</v>
      </c>
      <c r="P9" s="7"/>
      <c r="Q9" s="7"/>
      <c r="R9" s="7"/>
      <c r="S9" s="7"/>
      <c r="T9" s="7"/>
      <c r="U9" s="19"/>
      <c r="V9" s="7"/>
      <c r="W9" s="7"/>
      <c r="X9" s="7"/>
      <c r="Y9" s="7"/>
      <c r="Z9" s="7"/>
      <c r="AA9" s="7"/>
      <c r="AB9" s="7"/>
      <c r="AC9" s="35"/>
    </row>
    <row r="10" spans="1:29" ht="18.75" customHeight="1">
      <c r="A10" s="57"/>
      <c r="B10" s="48"/>
      <c r="C10" s="41"/>
      <c r="D10" s="42"/>
      <c r="E10" s="7">
        <v>6</v>
      </c>
      <c r="F10" s="9" t="s">
        <v>43</v>
      </c>
      <c r="G10" s="7" t="s">
        <v>44</v>
      </c>
      <c r="H10" s="7">
        <v>2</v>
      </c>
      <c r="I10" s="7">
        <v>36</v>
      </c>
      <c r="J10" s="7">
        <v>18</v>
      </c>
      <c r="K10" s="7">
        <v>18</v>
      </c>
      <c r="L10" s="7"/>
      <c r="M10" s="7"/>
      <c r="N10" s="54">
        <v>2</v>
      </c>
      <c r="O10" s="56"/>
      <c r="P10" s="7"/>
      <c r="Q10" s="7"/>
      <c r="R10" s="7"/>
      <c r="S10" s="7"/>
      <c r="T10" s="7"/>
      <c r="U10" s="19"/>
      <c r="V10" s="7"/>
      <c r="W10" s="7"/>
      <c r="X10" s="7"/>
      <c r="Y10" s="7"/>
      <c r="Z10" s="7"/>
      <c r="AA10" s="7"/>
      <c r="AB10" s="7"/>
      <c r="AC10" s="35"/>
    </row>
    <row r="11" spans="1:29" ht="16.5" customHeight="1">
      <c r="A11" s="57"/>
      <c r="B11" s="48"/>
      <c r="C11" s="41"/>
      <c r="D11" s="42"/>
      <c r="E11" s="7">
        <v>7</v>
      </c>
      <c r="F11" s="9">
        <v>2820001</v>
      </c>
      <c r="G11" s="7" t="s">
        <v>45</v>
      </c>
      <c r="H11" s="7">
        <v>1.5</v>
      </c>
      <c r="I11" s="7">
        <f t="shared" si="0"/>
        <v>27</v>
      </c>
      <c r="J11" s="7">
        <v>18</v>
      </c>
      <c r="K11" s="7">
        <v>9</v>
      </c>
      <c r="L11" s="7"/>
      <c r="M11" s="7"/>
      <c r="N11" s="7"/>
      <c r="O11" s="7">
        <v>1.5</v>
      </c>
      <c r="P11" s="7"/>
      <c r="Q11" s="7"/>
      <c r="R11" s="7"/>
      <c r="S11" s="7"/>
      <c r="T11" s="7"/>
      <c r="U11" s="19"/>
      <c r="V11" s="7"/>
      <c r="W11" s="7"/>
      <c r="X11" s="7"/>
      <c r="Y11" s="7"/>
      <c r="Z11" s="7"/>
      <c r="AA11" s="7"/>
      <c r="AB11" s="7"/>
      <c r="AC11" s="35"/>
    </row>
    <row r="12" spans="1:29" ht="21">
      <c r="A12" s="57"/>
      <c r="B12" s="48"/>
      <c r="C12" s="41"/>
      <c r="D12" s="42"/>
      <c r="E12" s="7">
        <v>8</v>
      </c>
      <c r="F12" s="9" t="s">
        <v>46</v>
      </c>
      <c r="G12" s="7" t="s">
        <v>47</v>
      </c>
      <c r="H12" s="7">
        <v>2</v>
      </c>
      <c r="I12" s="7">
        <v>36</v>
      </c>
      <c r="J12" s="7">
        <v>18</v>
      </c>
      <c r="K12" s="7">
        <v>18</v>
      </c>
      <c r="L12" s="7"/>
      <c r="M12" s="7"/>
      <c r="N12" s="7">
        <v>1.5</v>
      </c>
      <c r="O12" s="7"/>
      <c r="P12" s="7"/>
      <c r="Q12" s="7">
        <v>0.5</v>
      </c>
      <c r="R12" s="7"/>
      <c r="S12" s="7"/>
      <c r="T12" s="7"/>
      <c r="U12" s="19"/>
      <c r="V12" s="7"/>
      <c r="W12" s="7"/>
      <c r="X12" s="7"/>
      <c r="Y12" s="7"/>
      <c r="Z12" s="7"/>
      <c r="AA12" s="7"/>
      <c r="AB12" s="7"/>
      <c r="AC12" s="35"/>
    </row>
    <row r="13" spans="1:29" ht="18.75" customHeight="1">
      <c r="A13" s="57"/>
      <c r="B13" s="48"/>
      <c r="C13" s="41"/>
      <c r="D13" s="42"/>
      <c r="E13" s="7">
        <v>9</v>
      </c>
      <c r="F13" s="9" t="s">
        <v>48</v>
      </c>
      <c r="G13" s="7" t="s">
        <v>49</v>
      </c>
      <c r="H13" s="7">
        <v>1</v>
      </c>
      <c r="I13" s="7">
        <v>18</v>
      </c>
      <c r="J13" s="7">
        <v>9</v>
      </c>
      <c r="K13" s="7">
        <v>9</v>
      </c>
      <c r="L13" s="7"/>
      <c r="M13" s="7"/>
      <c r="N13" s="7">
        <v>1</v>
      </c>
      <c r="O13" s="7"/>
      <c r="P13" s="7"/>
      <c r="Q13" s="7"/>
      <c r="R13" s="7"/>
      <c r="S13" s="7"/>
      <c r="T13" s="7"/>
      <c r="U13" s="19"/>
      <c r="V13" s="7"/>
      <c r="W13" s="7"/>
      <c r="X13" s="7"/>
      <c r="Y13" s="7"/>
      <c r="Z13" s="7"/>
      <c r="AA13" s="7"/>
      <c r="AB13" s="7"/>
      <c r="AC13" s="35"/>
    </row>
    <row r="14" spans="1:29" ht="16.5" customHeight="1">
      <c r="A14" s="57"/>
      <c r="B14" s="48"/>
      <c r="C14" s="41"/>
      <c r="D14" s="42"/>
      <c r="E14" s="8">
        <v>10</v>
      </c>
      <c r="F14" s="9" t="s">
        <v>50</v>
      </c>
      <c r="G14" s="8" t="s">
        <v>51</v>
      </c>
      <c r="H14" s="7">
        <v>2</v>
      </c>
      <c r="I14" s="7">
        <v>36</v>
      </c>
      <c r="J14" s="7">
        <v>26</v>
      </c>
      <c r="K14" s="7">
        <v>10</v>
      </c>
      <c r="L14" s="22" t="s">
        <v>25</v>
      </c>
      <c r="M14" s="7" t="s">
        <v>26</v>
      </c>
      <c r="N14" s="7"/>
      <c r="O14" s="7"/>
      <c r="P14" s="7"/>
      <c r="Q14" s="7"/>
      <c r="R14" s="7"/>
      <c r="S14" s="7"/>
      <c r="T14" s="7"/>
      <c r="U14" s="19"/>
      <c r="V14" s="7"/>
      <c r="W14" s="7"/>
      <c r="X14" s="7"/>
      <c r="Y14" s="7"/>
      <c r="Z14" s="7"/>
      <c r="AA14" s="7"/>
      <c r="AB14" s="7"/>
      <c r="AC14" s="35"/>
    </row>
    <row r="15" spans="1:29" ht="21.75" customHeight="1">
      <c r="A15" s="57"/>
      <c r="B15" s="48"/>
      <c r="C15" s="41"/>
      <c r="D15" s="42"/>
      <c r="E15" s="8">
        <v>12</v>
      </c>
      <c r="F15" s="12" t="s">
        <v>52</v>
      </c>
      <c r="G15" s="8" t="s">
        <v>53</v>
      </c>
      <c r="H15" s="7">
        <v>2</v>
      </c>
      <c r="I15" s="7">
        <v>36</v>
      </c>
      <c r="J15" s="7">
        <v>36</v>
      </c>
      <c r="K15" s="7">
        <v>0</v>
      </c>
      <c r="L15" s="7"/>
      <c r="M15" s="7"/>
      <c r="N15" s="38">
        <v>2</v>
      </c>
      <c r="O15" s="38"/>
      <c r="P15" s="7"/>
      <c r="Q15" s="7"/>
      <c r="R15" s="7"/>
      <c r="S15" s="7"/>
      <c r="T15" s="7"/>
      <c r="U15" s="19"/>
      <c r="V15" s="7"/>
      <c r="W15" s="7"/>
      <c r="X15" s="7"/>
      <c r="Y15" s="7"/>
      <c r="Z15" s="7"/>
      <c r="AA15" s="7"/>
      <c r="AB15" s="7"/>
      <c r="AC15" s="35"/>
    </row>
    <row r="16" spans="1:29" ht="21.75" customHeight="1">
      <c r="A16" s="57"/>
      <c r="B16" s="48"/>
      <c r="C16" s="41"/>
      <c r="D16" s="42"/>
      <c r="E16" s="8">
        <v>13</v>
      </c>
      <c r="F16" s="12"/>
      <c r="G16" s="8" t="s">
        <v>54</v>
      </c>
      <c r="H16" s="7">
        <v>2</v>
      </c>
      <c r="I16" s="7">
        <v>36</v>
      </c>
      <c r="J16" s="7">
        <v>18</v>
      </c>
      <c r="K16" s="7">
        <v>18</v>
      </c>
      <c r="L16" s="7"/>
      <c r="M16" s="7"/>
      <c r="N16" s="7"/>
      <c r="O16" s="7"/>
      <c r="P16" s="7"/>
      <c r="Q16" s="7"/>
      <c r="R16" s="7"/>
      <c r="S16" s="7"/>
      <c r="T16" s="7"/>
      <c r="U16" s="19"/>
      <c r="V16" s="7"/>
      <c r="W16" s="7"/>
      <c r="X16" s="7"/>
      <c r="Y16" s="7"/>
      <c r="Z16" s="7"/>
      <c r="AA16" s="7"/>
      <c r="AB16" s="7"/>
      <c r="AC16" s="35"/>
    </row>
    <row r="17" spans="1:29" ht="19.5" customHeight="1">
      <c r="A17" s="44"/>
      <c r="B17" s="47"/>
      <c r="C17" s="41"/>
      <c r="D17" s="42"/>
      <c r="E17" s="38" t="s">
        <v>55</v>
      </c>
      <c r="F17" s="38"/>
      <c r="G17" s="38"/>
      <c r="H17" s="13">
        <f>SUM(H5:H16)</f>
        <v>27.5</v>
      </c>
      <c r="I17" s="13">
        <f>SUM(I5:I16)</f>
        <v>495</v>
      </c>
      <c r="J17" s="13">
        <f>SUM(J5:J16)</f>
        <v>317</v>
      </c>
      <c r="K17" s="13">
        <f>SUM(K5:K16)</f>
        <v>178</v>
      </c>
      <c r="L17" s="19"/>
      <c r="M17" s="19"/>
      <c r="N17" s="13" t="s">
        <v>56</v>
      </c>
      <c r="O17" s="13" t="s">
        <v>57</v>
      </c>
      <c r="P17" s="18"/>
      <c r="Q17" s="18">
        <v>0.5</v>
      </c>
      <c r="R17" s="18"/>
      <c r="S17" s="18"/>
      <c r="T17" s="38" t="s">
        <v>55</v>
      </c>
      <c r="U17" s="38"/>
      <c r="V17" s="38"/>
      <c r="W17" s="13">
        <f>SUM(W5:W12)</f>
        <v>10</v>
      </c>
      <c r="X17" s="13">
        <f>SUM(X5:X12)</f>
        <v>180</v>
      </c>
      <c r="Y17" s="31"/>
      <c r="Z17" s="19"/>
      <c r="AA17" s="19"/>
      <c r="AB17" s="19"/>
      <c r="AC17" s="35"/>
    </row>
    <row r="18" spans="1:29" ht="31.5" customHeight="1">
      <c r="A18" s="7">
        <v>2</v>
      </c>
      <c r="B18" s="14" t="s">
        <v>58</v>
      </c>
      <c r="C18" s="10" t="s">
        <v>59</v>
      </c>
      <c r="D18" s="11"/>
      <c r="E18" s="54" t="s">
        <v>60</v>
      </c>
      <c r="F18" s="55"/>
      <c r="G18" s="56"/>
      <c r="H18" s="15">
        <v>8</v>
      </c>
      <c r="I18" s="15">
        <v>144</v>
      </c>
      <c r="J18" s="15">
        <v>72</v>
      </c>
      <c r="K18" s="15">
        <v>72</v>
      </c>
      <c r="L18" s="19"/>
      <c r="M18" s="19"/>
      <c r="N18" s="13"/>
      <c r="O18" s="13" t="s">
        <v>61</v>
      </c>
      <c r="P18" s="18">
        <v>3</v>
      </c>
      <c r="Q18" s="18">
        <v>2</v>
      </c>
      <c r="R18" s="18"/>
      <c r="S18" s="18"/>
      <c r="T18" s="7"/>
      <c r="U18" s="7"/>
      <c r="V18" s="7"/>
      <c r="W18" s="13"/>
      <c r="X18" s="13"/>
      <c r="Y18" s="31"/>
      <c r="Z18" s="19"/>
      <c r="AA18" s="19"/>
      <c r="AB18" s="19"/>
      <c r="AC18" s="35"/>
    </row>
    <row r="19" spans="1:29" ht="24.75" customHeight="1">
      <c r="A19" s="38">
        <v>3</v>
      </c>
      <c r="B19" s="46" t="s">
        <v>62</v>
      </c>
      <c r="C19" s="49" t="s">
        <v>63</v>
      </c>
      <c r="D19" s="45"/>
      <c r="E19" s="7">
        <v>1</v>
      </c>
      <c r="F19" s="17">
        <v>1420086</v>
      </c>
      <c r="G19" s="7" t="s">
        <v>64</v>
      </c>
      <c r="H19" s="7">
        <v>2</v>
      </c>
      <c r="I19" s="22">
        <v>36</v>
      </c>
      <c r="J19" s="7">
        <v>18</v>
      </c>
      <c r="K19" s="7">
        <v>18</v>
      </c>
      <c r="L19" s="7"/>
      <c r="M19" s="7"/>
      <c r="N19" s="21"/>
      <c r="O19" s="21"/>
      <c r="P19" s="21"/>
      <c r="Q19" s="22">
        <v>2</v>
      </c>
      <c r="R19" s="22"/>
      <c r="S19" s="7"/>
      <c r="T19" s="7"/>
      <c r="U19" s="7"/>
      <c r="V19" s="10"/>
      <c r="W19" s="7"/>
      <c r="X19" s="7"/>
      <c r="Y19" s="7"/>
      <c r="Z19" s="36"/>
      <c r="AA19" s="22"/>
      <c r="AB19" s="7"/>
      <c r="AC19" s="35"/>
    </row>
    <row r="20" spans="1:29" ht="24" customHeight="1">
      <c r="A20" s="38"/>
      <c r="B20" s="48"/>
      <c r="C20" s="49"/>
      <c r="D20" s="45"/>
      <c r="E20" s="7">
        <v>2</v>
      </c>
      <c r="F20" s="17">
        <v>1420171</v>
      </c>
      <c r="G20" s="7" t="s">
        <v>65</v>
      </c>
      <c r="H20" s="7">
        <v>2.5</v>
      </c>
      <c r="I20" s="22">
        <v>45</v>
      </c>
      <c r="J20" s="22">
        <v>27</v>
      </c>
      <c r="K20" s="22">
        <v>18</v>
      </c>
      <c r="L20" s="22"/>
      <c r="M20" s="7" t="s">
        <v>26</v>
      </c>
      <c r="N20" s="22"/>
      <c r="O20" s="22"/>
      <c r="P20" s="27">
        <v>2.5</v>
      </c>
      <c r="Q20" s="22"/>
      <c r="R20" s="22"/>
      <c r="S20" s="7"/>
      <c r="T20" s="7"/>
      <c r="U20" s="7"/>
      <c r="V20" s="10"/>
      <c r="W20" s="7"/>
      <c r="X20" s="7"/>
      <c r="Y20" s="7"/>
      <c r="Z20" s="36"/>
      <c r="AA20" s="22"/>
      <c r="AB20" s="7"/>
      <c r="AC20" s="35"/>
    </row>
    <row r="21" spans="1:29" ht="18.75" customHeight="1">
      <c r="A21" s="38"/>
      <c r="B21" s="48"/>
      <c r="C21" s="49"/>
      <c r="D21" s="45"/>
      <c r="E21" s="7">
        <v>3</v>
      </c>
      <c r="F21" s="17">
        <v>1420022</v>
      </c>
      <c r="G21" s="7" t="s">
        <v>66</v>
      </c>
      <c r="H21" s="7">
        <v>3</v>
      </c>
      <c r="I21" s="7">
        <v>54</v>
      </c>
      <c r="J21" s="7">
        <v>36</v>
      </c>
      <c r="K21" s="7">
        <v>18</v>
      </c>
      <c r="L21" s="7"/>
      <c r="M21" s="21"/>
      <c r="N21" s="21"/>
      <c r="O21" s="7"/>
      <c r="P21" s="7">
        <v>3</v>
      </c>
      <c r="Q21" s="7"/>
      <c r="R21" s="22"/>
      <c r="S21" s="7"/>
      <c r="T21" s="7"/>
      <c r="U21" s="7"/>
      <c r="V21" s="7"/>
      <c r="W21" s="7"/>
      <c r="X21" s="7"/>
      <c r="Y21" s="7"/>
      <c r="Z21" s="7"/>
      <c r="AA21" s="7"/>
      <c r="AB21" s="7"/>
      <c r="AC21" s="35"/>
    </row>
    <row r="22" spans="1:29" ht="18.75" customHeight="1">
      <c r="A22" s="38"/>
      <c r="B22" s="48"/>
      <c r="C22" s="49"/>
      <c r="D22" s="45"/>
      <c r="E22" s="7">
        <v>4</v>
      </c>
      <c r="F22" s="17">
        <v>1420096</v>
      </c>
      <c r="G22" s="7" t="s">
        <v>67</v>
      </c>
      <c r="H22" s="7">
        <v>1.5</v>
      </c>
      <c r="I22" s="7">
        <v>27</v>
      </c>
      <c r="J22" s="22">
        <v>18</v>
      </c>
      <c r="K22" s="22">
        <v>9</v>
      </c>
      <c r="L22" s="21"/>
      <c r="M22" s="21"/>
      <c r="N22" s="21"/>
      <c r="O22" s="21"/>
      <c r="P22" s="22"/>
      <c r="Q22" s="22">
        <v>1.5</v>
      </c>
      <c r="R22" s="22"/>
      <c r="S22" s="7"/>
      <c r="T22" s="7"/>
      <c r="U22" s="7"/>
      <c r="V22" s="7"/>
      <c r="W22" s="7"/>
      <c r="X22" s="7"/>
      <c r="Y22" s="7"/>
      <c r="Z22" s="7"/>
      <c r="AA22" s="7"/>
      <c r="AB22" s="7"/>
      <c r="AC22" s="35"/>
    </row>
    <row r="23" spans="1:29" ht="18.75" customHeight="1">
      <c r="A23" s="38"/>
      <c r="B23" s="48"/>
      <c r="C23" s="49"/>
      <c r="D23" s="45"/>
      <c r="E23" s="54" t="s">
        <v>55</v>
      </c>
      <c r="F23" s="55"/>
      <c r="G23" s="56"/>
      <c r="H23" s="18">
        <f>SUM(H19:H22)</f>
        <v>9</v>
      </c>
      <c r="I23" s="18">
        <f>SUM(I19:I22)</f>
        <v>162</v>
      </c>
      <c r="J23" s="18">
        <f>SUM(J19:J22)</f>
        <v>99</v>
      </c>
      <c r="K23" s="18">
        <f>SUM(K19:K22)</f>
        <v>63</v>
      </c>
      <c r="L23" s="18"/>
      <c r="M23" s="18"/>
      <c r="N23" s="18"/>
      <c r="O23" s="18"/>
      <c r="P23" s="18">
        <f>SUM(P19:P22)</f>
        <v>5.5</v>
      </c>
      <c r="Q23" s="18">
        <f>SUM(Q19:Q22)</f>
        <v>3.5</v>
      </c>
      <c r="R23" s="7"/>
      <c r="S23" s="7"/>
      <c r="T23" s="7"/>
      <c r="U23" s="54" t="s">
        <v>55</v>
      </c>
      <c r="V23" s="56"/>
      <c r="W23" s="7"/>
      <c r="X23" s="7"/>
      <c r="Y23" s="7"/>
      <c r="Z23" s="7"/>
      <c r="AA23" s="7"/>
      <c r="AB23" s="7"/>
      <c r="AC23" s="35"/>
    </row>
    <row r="24" spans="1:29" ht="18.75" customHeight="1">
      <c r="A24" s="38">
        <v>4</v>
      </c>
      <c r="B24" s="48"/>
      <c r="C24" s="38" t="s">
        <v>68</v>
      </c>
      <c r="D24" s="45"/>
      <c r="E24" s="7">
        <v>1</v>
      </c>
      <c r="F24" s="19" t="s">
        <v>69</v>
      </c>
      <c r="G24" s="20" t="s">
        <v>70</v>
      </c>
      <c r="H24" s="7">
        <v>4</v>
      </c>
      <c r="I24" s="22">
        <v>72</v>
      </c>
      <c r="J24" s="22">
        <v>60</v>
      </c>
      <c r="K24" s="22">
        <v>12</v>
      </c>
      <c r="L24" s="22" t="s">
        <v>25</v>
      </c>
      <c r="M24" s="7" t="s">
        <v>26</v>
      </c>
      <c r="N24" s="22">
        <v>4</v>
      </c>
      <c r="O24" s="22"/>
      <c r="P24" s="21"/>
      <c r="Q24" s="22"/>
      <c r="R24" s="22"/>
      <c r="S24" s="7"/>
      <c r="T24" s="7"/>
      <c r="U24" s="7"/>
      <c r="V24" s="7"/>
      <c r="W24" s="7"/>
      <c r="X24" s="7"/>
      <c r="Y24" s="7"/>
      <c r="Z24" s="7"/>
      <c r="AA24" s="7"/>
      <c r="AB24" s="7"/>
      <c r="AC24" s="35"/>
    </row>
    <row r="25" spans="1:29" ht="18.75" customHeight="1">
      <c r="A25" s="38"/>
      <c r="B25" s="48"/>
      <c r="C25" s="38"/>
      <c r="D25" s="45"/>
      <c r="E25" s="7">
        <v>2</v>
      </c>
      <c r="F25" s="19" t="s">
        <v>71</v>
      </c>
      <c r="G25" s="20" t="s">
        <v>72</v>
      </c>
      <c r="H25" s="7">
        <v>3</v>
      </c>
      <c r="I25" s="22">
        <v>54</v>
      </c>
      <c r="J25" s="22">
        <v>36</v>
      </c>
      <c r="K25" s="22">
        <v>18</v>
      </c>
      <c r="L25" s="7" t="s">
        <v>73</v>
      </c>
      <c r="M25" s="7" t="s">
        <v>26</v>
      </c>
      <c r="N25" s="21"/>
      <c r="O25" s="22">
        <v>3</v>
      </c>
      <c r="P25" s="22"/>
      <c r="Q25" s="22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35"/>
    </row>
    <row r="26" spans="1:29" ht="18.75" customHeight="1">
      <c r="A26" s="38"/>
      <c r="B26" s="48"/>
      <c r="C26" s="38"/>
      <c r="D26" s="45"/>
      <c r="E26" s="7">
        <v>3</v>
      </c>
      <c r="F26" s="21">
        <v>1120375</v>
      </c>
      <c r="G26" s="7" t="s">
        <v>74</v>
      </c>
      <c r="H26" s="7">
        <v>3</v>
      </c>
      <c r="I26" s="22">
        <v>54</v>
      </c>
      <c r="J26" s="22">
        <v>36</v>
      </c>
      <c r="K26" s="22">
        <v>18</v>
      </c>
      <c r="L26" s="7" t="s">
        <v>73</v>
      </c>
      <c r="M26" s="7" t="s">
        <v>26</v>
      </c>
      <c r="N26" s="22"/>
      <c r="O26" s="22">
        <v>3</v>
      </c>
      <c r="P26" s="21"/>
      <c r="Q26" s="20"/>
      <c r="R26" s="20"/>
      <c r="S26" s="7"/>
      <c r="T26" s="7"/>
      <c r="U26" s="7"/>
      <c r="V26" s="7"/>
      <c r="W26" s="7"/>
      <c r="X26" s="7"/>
      <c r="Y26" s="7"/>
      <c r="Z26" s="7"/>
      <c r="AA26" s="7"/>
      <c r="AB26" s="7"/>
      <c r="AC26" s="35"/>
    </row>
    <row r="27" spans="1:29" ht="18.75" customHeight="1">
      <c r="A27" s="38"/>
      <c r="B27" s="48"/>
      <c r="C27" s="38"/>
      <c r="D27" s="45"/>
      <c r="E27" s="7">
        <v>4</v>
      </c>
      <c r="F27" s="19" t="s">
        <v>75</v>
      </c>
      <c r="G27" s="7" t="s">
        <v>76</v>
      </c>
      <c r="H27" s="7">
        <v>3</v>
      </c>
      <c r="I27" s="22">
        <v>54</v>
      </c>
      <c r="J27" s="22">
        <v>42</v>
      </c>
      <c r="K27" s="22">
        <v>12</v>
      </c>
      <c r="L27" s="7" t="s">
        <v>73</v>
      </c>
      <c r="M27" s="7" t="s">
        <v>26</v>
      </c>
      <c r="N27" s="22"/>
      <c r="O27" s="22">
        <v>3</v>
      </c>
      <c r="P27" s="21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35"/>
    </row>
    <row r="28" spans="1:29" ht="18.75" customHeight="1">
      <c r="A28" s="38"/>
      <c r="B28" s="48"/>
      <c r="C28" s="38"/>
      <c r="D28" s="45"/>
      <c r="E28" s="7">
        <v>5</v>
      </c>
      <c r="F28" s="19" t="s">
        <v>77</v>
      </c>
      <c r="G28" s="20" t="s">
        <v>78</v>
      </c>
      <c r="H28" s="7">
        <v>2.5</v>
      </c>
      <c r="I28" s="22">
        <v>45</v>
      </c>
      <c r="J28" s="22">
        <v>18</v>
      </c>
      <c r="K28" s="22">
        <v>27</v>
      </c>
      <c r="L28" s="7" t="s">
        <v>73</v>
      </c>
      <c r="M28" s="22"/>
      <c r="N28" s="22"/>
      <c r="O28" s="22"/>
      <c r="P28" s="21"/>
      <c r="Q28" s="22">
        <v>2.5</v>
      </c>
      <c r="R28" s="21"/>
      <c r="S28" s="7"/>
      <c r="T28" s="7"/>
      <c r="U28" s="7"/>
      <c r="V28" s="7"/>
      <c r="W28" s="7"/>
      <c r="X28" s="7"/>
      <c r="Y28" s="7"/>
      <c r="Z28" s="7"/>
      <c r="AA28" s="7"/>
      <c r="AB28" s="7"/>
      <c r="AC28" s="35"/>
    </row>
    <row r="29" spans="1:29" ht="18.75" customHeight="1">
      <c r="A29" s="38"/>
      <c r="B29" s="48"/>
      <c r="C29" s="38"/>
      <c r="D29" s="16"/>
      <c r="E29" s="38" t="s">
        <v>55</v>
      </c>
      <c r="F29" s="38"/>
      <c r="G29" s="38"/>
      <c r="H29" s="18">
        <f>SUM(H24:H28)</f>
        <v>15.5</v>
      </c>
      <c r="I29" s="18">
        <f>SUM(I24:I28)</f>
        <v>279</v>
      </c>
      <c r="J29" s="18">
        <f>SUM(J24:J28)</f>
        <v>192</v>
      </c>
      <c r="K29" s="18">
        <f>SUM(K24:K28)</f>
        <v>87</v>
      </c>
      <c r="L29" s="7"/>
      <c r="M29" s="7"/>
      <c r="N29" s="18">
        <f>SUM(N24:N28)</f>
        <v>4</v>
      </c>
      <c r="O29" s="18">
        <f>SUM(O24:O28)</f>
        <v>9</v>
      </c>
      <c r="P29" s="18"/>
      <c r="Q29" s="18">
        <f>SUM(Q24:Q28)</f>
        <v>2.5</v>
      </c>
      <c r="R29" s="18"/>
      <c r="S29" s="18"/>
      <c r="T29" s="38" t="s">
        <v>55</v>
      </c>
      <c r="U29" s="38"/>
      <c r="V29" s="38"/>
      <c r="W29" s="13"/>
      <c r="X29" s="13"/>
      <c r="Y29" s="19"/>
      <c r="Z29" s="19"/>
      <c r="AA29" s="19"/>
      <c r="AB29" s="19"/>
      <c r="AC29" s="35"/>
    </row>
    <row r="30" spans="1:29" ht="24.75" customHeight="1">
      <c r="A30" s="43">
        <v>5</v>
      </c>
      <c r="B30" s="48"/>
      <c r="C30" s="50" t="s">
        <v>79</v>
      </c>
      <c r="D30" s="45"/>
      <c r="E30" s="7">
        <v>1</v>
      </c>
      <c r="F30" s="19" t="s">
        <v>80</v>
      </c>
      <c r="G30" s="20" t="s">
        <v>81</v>
      </c>
      <c r="H30" s="22">
        <v>3</v>
      </c>
      <c r="I30" s="22">
        <v>54</v>
      </c>
      <c r="J30" s="22">
        <v>36</v>
      </c>
      <c r="K30" s="22">
        <v>18</v>
      </c>
      <c r="L30" s="22" t="s">
        <v>25</v>
      </c>
      <c r="M30" s="7"/>
      <c r="N30" s="22">
        <v>3</v>
      </c>
      <c r="O30" s="22"/>
      <c r="P30" s="22"/>
      <c r="Q30" s="22"/>
      <c r="R30" s="22"/>
      <c r="S30" s="7"/>
      <c r="T30" s="7">
        <v>1</v>
      </c>
      <c r="U30" s="7">
        <v>1120375</v>
      </c>
      <c r="V30" s="7" t="s">
        <v>82</v>
      </c>
      <c r="W30" s="7">
        <v>1</v>
      </c>
      <c r="X30" s="7">
        <v>18</v>
      </c>
      <c r="Y30" s="7">
        <v>1</v>
      </c>
      <c r="Z30" s="7">
        <v>1</v>
      </c>
      <c r="AA30" s="7"/>
      <c r="AB30" s="7"/>
      <c r="AC30" s="35"/>
    </row>
    <row r="31" spans="1:29" ht="18.75" customHeight="1">
      <c r="A31" s="57"/>
      <c r="B31" s="48"/>
      <c r="C31" s="51"/>
      <c r="D31" s="45"/>
      <c r="E31" s="7">
        <v>2</v>
      </c>
      <c r="F31" s="23" t="s">
        <v>83</v>
      </c>
      <c r="G31" s="20" t="s">
        <v>84</v>
      </c>
      <c r="H31" s="22">
        <v>3</v>
      </c>
      <c r="I31" s="22">
        <v>54</v>
      </c>
      <c r="J31" s="22">
        <v>42</v>
      </c>
      <c r="K31" s="22">
        <v>12</v>
      </c>
      <c r="L31" s="7" t="s">
        <v>73</v>
      </c>
      <c r="M31" s="7" t="s">
        <v>26</v>
      </c>
      <c r="N31" s="22"/>
      <c r="O31" s="22">
        <v>3</v>
      </c>
      <c r="P31" s="22"/>
      <c r="Q31" s="22"/>
      <c r="R31" s="22"/>
      <c r="S31" s="7"/>
      <c r="T31" s="7"/>
      <c r="U31" s="7"/>
      <c r="V31" s="10"/>
      <c r="W31" s="7"/>
      <c r="X31" s="7"/>
      <c r="Y31" s="7"/>
      <c r="Z31" s="7"/>
      <c r="AA31" s="7"/>
      <c r="AB31" s="7"/>
      <c r="AC31" s="35"/>
    </row>
    <row r="32" spans="1:29" ht="18.75" customHeight="1">
      <c r="A32" s="57"/>
      <c r="B32" s="48"/>
      <c r="C32" s="51"/>
      <c r="D32" s="45"/>
      <c r="E32" s="7">
        <v>3</v>
      </c>
      <c r="F32" s="23" t="s">
        <v>85</v>
      </c>
      <c r="G32" s="20" t="s">
        <v>86</v>
      </c>
      <c r="H32" s="22">
        <v>3</v>
      </c>
      <c r="I32" s="22">
        <v>54</v>
      </c>
      <c r="J32" s="22">
        <v>42</v>
      </c>
      <c r="K32" s="22">
        <v>12</v>
      </c>
      <c r="L32" s="7" t="s">
        <v>73</v>
      </c>
      <c r="M32" s="7" t="s">
        <v>26</v>
      </c>
      <c r="N32" s="22"/>
      <c r="O32" s="22"/>
      <c r="P32" s="22">
        <v>3</v>
      </c>
      <c r="Q32" s="22"/>
      <c r="R32" s="22"/>
      <c r="S32" s="7"/>
      <c r="T32" s="7"/>
      <c r="U32" s="7"/>
      <c r="V32" s="10"/>
      <c r="W32" s="7"/>
      <c r="X32" s="7"/>
      <c r="Y32" s="7"/>
      <c r="Z32" s="7"/>
      <c r="AA32" s="37"/>
      <c r="AB32" s="7"/>
      <c r="AC32" s="35"/>
    </row>
    <row r="33" spans="1:29" ht="18.75" customHeight="1">
      <c r="A33" s="57"/>
      <c r="B33" s="48"/>
      <c r="C33" s="51"/>
      <c r="D33" s="45"/>
      <c r="E33" s="7">
        <v>4</v>
      </c>
      <c r="F33" s="19" t="s">
        <v>87</v>
      </c>
      <c r="G33" s="20" t="s">
        <v>88</v>
      </c>
      <c r="H33" s="22">
        <v>2</v>
      </c>
      <c r="I33" s="22">
        <v>36</v>
      </c>
      <c r="J33" s="22">
        <v>27</v>
      </c>
      <c r="K33" s="22">
        <v>9</v>
      </c>
      <c r="L33" s="28"/>
      <c r="M33" s="22"/>
      <c r="N33" s="22"/>
      <c r="O33" s="22"/>
      <c r="P33" s="22">
        <v>3</v>
      </c>
      <c r="Q33" s="22"/>
      <c r="R33" s="21"/>
      <c r="S33" s="7"/>
      <c r="T33" s="7"/>
      <c r="U33" s="7"/>
      <c r="V33" s="10"/>
      <c r="W33" s="7"/>
      <c r="X33" s="7"/>
      <c r="Y33" s="7"/>
      <c r="Z33" s="7"/>
      <c r="AA33" s="37"/>
      <c r="AB33" s="7"/>
      <c r="AC33" s="35"/>
    </row>
    <row r="34" spans="1:28" ht="18.75" customHeight="1">
      <c r="A34" s="44"/>
      <c r="B34" s="48"/>
      <c r="C34" s="52"/>
      <c r="D34" s="16"/>
      <c r="E34" s="49" t="s">
        <v>55</v>
      </c>
      <c r="F34" s="49"/>
      <c r="G34" s="49"/>
      <c r="H34" s="18">
        <f>SUM(H30:H33)</f>
        <v>11</v>
      </c>
      <c r="I34" s="18">
        <f>SUM(I30:I33)</f>
        <v>198</v>
      </c>
      <c r="J34" s="18">
        <f>SUM(J30:J33)</f>
        <v>147</v>
      </c>
      <c r="K34" s="18">
        <f>SUM(K30:K33)</f>
        <v>51</v>
      </c>
      <c r="L34" s="7"/>
      <c r="M34" s="7"/>
      <c r="N34" s="18">
        <f>SUM(N30:N33)</f>
        <v>3</v>
      </c>
      <c r="O34" s="18">
        <f>SUM(O30:O33)</f>
        <v>3</v>
      </c>
      <c r="P34" s="18">
        <f>SUM(P30:P33)</f>
        <v>6</v>
      </c>
      <c r="Q34" s="18"/>
      <c r="R34" s="18"/>
      <c r="S34" s="18"/>
      <c r="T34" s="38" t="s">
        <v>55</v>
      </c>
      <c r="U34" s="38"/>
      <c r="V34" s="38"/>
      <c r="W34" s="18">
        <f>SUM(W30:W33)</f>
        <v>1</v>
      </c>
      <c r="X34" s="18">
        <f>SUM(X30:X33)</f>
        <v>18</v>
      </c>
      <c r="Y34" s="18">
        <f>SUM(Y30:Y33)</f>
        <v>1</v>
      </c>
      <c r="Z34" s="19"/>
      <c r="AA34" s="9"/>
      <c r="AB34" s="19"/>
    </row>
    <row r="35" spans="1:28" ht="18.75" customHeight="1">
      <c r="A35" s="38">
        <v>6</v>
      </c>
      <c r="B35" s="48"/>
      <c r="C35" s="49" t="s">
        <v>89</v>
      </c>
      <c r="D35" s="7" t="s">
        <v>90</v>
      </c>
      <c r="E35" s="16">
        <v>1</v>
      </c>
      <c r="F35" s="19" t="s">
        <v>91</v>
      </c>
      <c r="G35" s="20" t="s">
        <v>92</v>
      </c>
      <c r="H35" s="22">
        <v>4</v>
      </c>
      <c r="I35" s="22">
        <v>72</v>
      </c>
      <c r="J35" s="22">
        <v>36</v>
      </c>
      <c r="K35" s="22">
        <v>36</v>
      </c>
      <c r="L35" s="7" t="s">
        <v>73</v>
      </c>
      <c r="M35" s="7" t="s">
        <v>26</v>
      </c>
      <c r="N35" s="22"/>
      <c r="O35" s="22"/>
      <c r="P35" s="22">
        <v>4</v>
      </c>
      <c r="Q35" s="21"/>
      <c r="R35" s="21"/>
      <c r="S35" s="21"/>
      <c r="T35" s="7">
        <v>1</v>
      </c>
      <c r="U35" s="7"/>
      <c r="V35" s="10"/>
      <c r="W35" s="7"/>
      <c r="X35" s="7"/>
      <c r="Y35" s="7"/>
      <c r="Z35" s="7"/>
      <c r="AA35" s="37"/>
      <c r="AB35" s="7"/>
    </row>
    <row r="36" spans="1:28" ht="18.75" customHeight="1">
      <c r="A36" s="38"/>
      <c r="B36" s="48"/>
      <c r="C36" s="49"/>
      <c r="D36" s="7"/>
      <c r="E36" s="16">
        <v>2</v>
      </c>
      <c r="F36" s="19" t="s">
        <v>93</v>
      </c>
      <c r="G36" s="20" t="s">
        <v>94</v>
      </c>
      <c r="H36" s="22">
        <v>3</v>
      </c>
      <c r="I36" s="22">
        <v>54</v>
      </c>
      <c r="J36" s="22">
        <v>42</v>
      </c>
      <c r="K36" s="22">
        <v>12</v>
      </c>
      <c r="L36" s="7" t="s">
        <v>95</v>
      </c>
      <c r="M36" s="7"/>
      <c r="N36" s="22"/>
      <c r="O36" s="22"/>
      <c r="P36" s="22">
        <v>3</v>
      </c>
      <c r="Q36" s="22"/>
      <c r="R36" s="22"/>
      <c r="S36" s="7"/>
      <c r="T36" s="7">
        <v>2</v>
      </c>
      <c r="U36" s="7">
        <v>1120365</v>
      </c>
      <c r="V36" s="7" t="s">
        <v>96</v>
      </c>
      <c r="W36" s="7">
        <v>18</v>
      </c>
      <c r="X36" s="7">
        <v>324</v>
      </c>
      <c r="Y36" s="7">
        <v>18</v>
      </c>
      <c r="Z36" s="7">
        <v>5</v>
      </c>
      <c r="AA36" s="37"/>
      <c r="AB36" s="7"/>
    </row>
    <row r="37" spans="1:28" ht="31.5">
      <c r="A37" s="38"/>
      <c r="B37" s="48"/>
      <c r="C37" s="49"/>
      <c r="D37" s="7"/>
      <c r="E37" s="16">
        <v>3</v>
      </c>
      <c r="F37" s="17">
        <v>1120358</v>
      </c>
      <c r="G37" s="20" t="s">
        <v>97</v>
      </c>
      <c r="H37" s="22">
        <v>2.5</v>
      </c>
      <c r="I37" s="22">
        <v>45</v>
      </c>
      <c r="J37" s="22">
        <v>36</v>
      </c>
      <c r="K37" s="22">
        <v>9</v>
      </c>
      <c r="L37" s="7" t="s">
        <v>95</v>
      </c>
      <c r="M37" s="7"/>
      <c r="N37" s="21"/>
      <c r="O37" s="22">
        <v>2.5</v>
      </c>
      <c r="P37" s="22"/>
      <c r="Q37" s="22"/>
      <c r="R37" s="22"/>
      <c r="S37" s="7"/>
      <c r="T37" s="7">
        <v>3</v>
      </c>
      <c r="U37" s="7"/>
      <c r="V37" s="7" t="s">
        <v>98</v>
      </c>
      <c r="W37" s="7">
        <v>18</v>
      </c>
      <c r="X37" s="7">
        <v>324</v>
      </c>
      <c r="Y37" s="7">
        <v>18</v>
      </c>
      <c r="Z37" s="7">
        <v>6</v>
      </c>
      <c r="AA37" s="37"/>
      <c r="AB37" s="7"/>
    </row>
    <row r="38" spans="1:28" ht="18.75" customHeight="1">
      <c r="A38" s="38"/>
      <c r="B38" s="48"/>
      <c r="C38" s="49"/>
      <c r="D38" s="7"/>
      <c r="E38" s="16">
        <v>4</v>
      </c>
      <c r="F38" s="17">
        <v>1120359</v>
      </c>
      <c r="G38" s="20" t="s">
        <v>99</v>
      </c>
      <c r="H38" s="17">
        <v>2</v>
      </c>
      <c r="I38" s="17">
        <v>36</v>
      </c>
      <c r="J38" s="17">
        <v>18</v>
      </c>
      <c r="K38" s="17">
        <v>18</v>
      </c>
      <c r="L38" s="17"/>
      <c r="M38" s="17"/>
      <c r="N38" s="17"/>
      <c r="O38" s="17"/>
      <c r="P38" s="17">
        <v>2</v>
      </c>
      <c r="Q38" s="17"/>
      <c r="R38" s="17"/>
      <c r="S38" s="17"/>
      <c r="T38" s="7">
        <v>4</v>
      </c>
      <c r="U38" s="7"/>
      <c r="V38" s="7"/>
      <c r="W38" s="7"/>
      <c r="X38" s="7"/>
      <c r="Y38" s="7"/>
      <c r="Z38" s="7"/>
      <c r="AA38" s="37"/>
      <c r="AB38" s="7"/>
    </row>
    <row r="39" spans="1:28" ht="15" customHeight="1">
      <c r="A39" s="38"/>
      <c r="B39" s="48"/>
      <c r="C39" s="49"/>
      <c r="D39" s="7"/>
      <c r="E39" s="49" t="s">
        <v>55</v>
      </c>
      <c r="F39" s="49"/>
      <c r="G39" s="49"/>
      <c r="H39" s="18">
        <f>SUM(H35:H38)</f>
        <v>11.5</v>
      </c>
      <c r="I39" s="29">
        <f>SUM(I35:I38)</f>
        <v>207</v>
      </c>
      <c r="J39" s="29">
        <f>SUM(J35:J38)</f>
        <v>132</v>
      </c>
      <c r="K39" s="29">
        <f>SUM(K35:K38)</f>
        <v>75</v>
      </c>
      <c r="L39" s="18"/>
      <c r="M39" s="30"/>
      <c r="N39" s="29"/>
      <c r="O39" s="30">
        <v>2.5</v>
      </c>
      <c r="P39" s="30">
        <v>9</v>
      </c>
      <c r="Q39" s="30"/>
      <c r="R39" s="29"/>
      <c r="S39" s="29"/>
      <c r="T39" s="7"/>
      <c r="U39" s="38" t="s">
        <v>55</v>
      </c>
      <c r="V39" s="38"/>
      <c r="W39" s="34">
        <f>SUM(W35:W38)</f>
        <v>36</v>
      </c>
      <c r="X39" s="34">
        <f>SUM(X35:X38)</f>
        <v>648</v>
      </c>
      <c r="Y39" s="34">
        <f>SUM(Y35:Y38)</f>
        <v>36</v>
      </c>
      <c r="Z39" s="7"/>
      <c r="AA39" s="37"/>
      <c r="AB39" s="7"/>
    </row>
    <row r="40" spans="1:28" ht="18.75" customHeight="1">
      <c r="A40" s="38">
        <v>7</v>
      </c>
      <c r="B40" s="48"/>
      <c r="C40" s="39" t="s">
        <v>100</v>
      </c>
      <c r="D40" s="7"/>
      <c r="E40" s="16">
        <v>1</v>
      </c>
      <c r="F40" s="17">
        <v>1420163</v>
      </c>
      <c r="G40" s="7" t="s">
        <v>101</v>
      </c>
      <c r="H40" s="7">
        <v>2</v>
      </c>
      <c r="I40" s="7">
        <v>36</v>
      </c>
      <c r="J40" s="22">
        <v>27</v>
      </c>
      <c r="K40" s="22">
        <v>9</v>
      </c>
      <c r="L40" s="21" t="s">
        <v>102</v>
      </c>
      <c r="M40" s="7" t="s">
        <v>26</v>
      </c>
      <c r="N40" s="21"/>
      <c r="O40" s="21"/>
      <c r="P40" s="22"/>
      <c r="Q40" s="22">
        <v>2</v>
      </c>
      <c r="R40" s="7"/>
      <c r="S40" s="24"/>
      <c r="T40" s="7">
        <v>1</v>
      </c>
      <c r="U40" s="7"/>
      <c r="V40" s="20"/>
      <c r="W40" s="7"/>
      <c r="X40" s="7"/>
      <c r="Y40" s="7"/>
      <c r="Z40" s="7"/>
      <c r="AA40" s="37"/>
      <c r="AB40" s="7"/>
    </row>
    <row r="41" spans="1:28" ht="21">
      <c r="A41" s="38"/>
      <c r="B41" s="48"/>
      <c r="C41" s="41"/>
      <c r="D41" s="7"/>
      <c r="E41" s="16">
        <v>2</v>
      </c>
      <c r="F41" s="17">
        <v>1120366</v>
      </c>
      <c r="G41" s="7" t="s">
        <v>103</v>
      </c>
      <c r="H41" s="7">
        <v>2</v>
      </c>
      <c r="I41" s="7">
        <v>36</v>
      </c>
      <c r="J41" s="22">
        <v>18</v>
      </c>
      <c r="K41" s="22">
        <v>18</v>
      </c>
      <c r="L41" s="21"/>
      <c r="M41" s="21"/>
      <c r="N41" s="21"/>
      <c r="O41" s="21"/>
      <c r="P41" s="22"/>
      <c r="Q41" s="22">
        <v>2</v>
      </c>
      <c r="R41" s="7"/>
      <c r="S41" s="24"/>
      <c r="T41" s="7">
        <v>2</v>
      </c>
      <c r="U41" s="7"/>
      <c r="V41" s="20"/>
      <c r="W41" s="7"/>
      <c r="X41" s="7"/>
      <c r="Y41" s="7"/>
      <c r="Z41" s="7"/>
      <c r="AA41" s="37"/>
      <c r="AB41" s="7"/>
    </row>
    <row r="42" spans="1:28" ht="18.75" customHeight="1">
      <c r="A42" s="38"/>
      <c r="B42" s="48"/>
      <c r="C42" s="41"/>
      <c r="D42" s="7"/>
      <c r="E42" s="16">
        <v>3</v>
      </c>
      <c r="F42" s="17">
        <v>1120302</v>
      </c>
      <c r="G42" s="7" t="s">
        <v>104</v>
      </c>
      <c r="H42" s="22">
        <v>2</v>
      </c>
      <c r="I42" s="22">
        <v>36</v>
      </c>
      <c r="J42" s="22">
        <v>27</v>
      </c>
      <c r="K42" s="22">
        <v>9</v>
      </c>
      <c r="L42" s="7" t="s">
        <v>95</v>
      </c>
      <c r="M42" s="7" t="s">
        <v>26</v>
      </c>
      <c r="N42" s="22"/>
      <c r="O42" s="22"/>
      <c r="P42" s="22">
        <v>2</v>
      </c>
      <c r="Q42" s="22"/>
      <c r="R42" s="7"/>
      <c r="S42" s="7"/>
      <c r="T42" s="7">
        <v>3</v>
      </c>
      <c r="U42" s="7"/>
      <c r="V42" s="10"/>
      <c r="W42" s="7"/>
      <c r="X42" s="7"/>
      <c r="Y42" s="7"/>
      <c r="Z42" s="7"/>
      <c r="AA42" s="37"/>
      <c r="AB42" s="7"/>
    </row>
    <row r="43" spans="1:28" ht="18.75" customHeight="1">
      <c r="A43" s="38"/>
      <c r="B43" s="48"/>
      <c r="C43" s="41"/>
      <c r="D43" s="7"/>
      <c r="E43" s="16">
        <v>4</v>
      </c>
      <c r="F43" s="17"/>
      <c r="G43" s="7" t="s">
        <v>105</v>
      </c>
      <c r="H43" s="22">
        <v>1</v>
      </c>
      <c r="I43" s="22">
        <v>18</v>
      </c>
      <c r="J43" s="22">
        <v>9</v>
      </c>
      <c r="K43" s="22">
        <v>9</v>
      </c>
      <c r="L43" s="7"/>
      <c r="M43" s="22"/>
      <c r="N43" s="22"/>
      <c r="O43" s="22"/>
      <c r="P43" s="22"/>
      <c r="Q43" s="22">
        <v>2</v>
      </c>
      <c r="R43" s="7"/>
      <c r="S43" s="7"/>
      <c r="T43" s="7">
        <v>4</v>
      </c>
      <c r="U43" s="7"/>
      <c r="V43" s="10"/>
      <c r="W43" s="7"/>
      <c r="X43" s="7"/>
      <c r="Y43" s="7"/>
      <c r="Z43" s="7"/>
      <c r="AA43" s="37"/>
      <c r="AB43" s="7"/>
    </row>
    <row r="44" spans="1:28" ht="18.75" customHeight="1">
      <c r="A44" s="38"/>
      <c r="B44" s="48"/>
      <c r="C44" s="41"/>
      <c r="D44" s="7"/>
      <c r="E44" s="16">
        <v>5</v>
      </c>
      <c r="F44" s="17">
        <v>1420194</v>
      </c>
      <c r="G44" s="7" t="s">
        <v>106</v>
      </c>
      <c r="H44" s="22">
        <v>1</v>
      </c>
      <c r="I44" s="22">
        <v>18</v>
      </c>
      <c r="J44" s="22">
        <v>9</v>
      </c>
      <c r="K44" s="22">
        <v>9</v>
      </c>
      <c r="L44" s="7" t="s">
        <v>95</v>
      </c>
      <c r="M44" s="22"/>
      <c r="N44" s="22"/>
      <c r="O44" s="22"/>
      <c r="P44" s="21"/>
      <c r="Q44" s="22">
        <v>1</v>
      </c>
      <c r="R44" s="7"/>
      <c r="S44" s="7"/>
      <c r="T44" s="7">
        <v>5</v>
      </c>
      <c r="U44" s="7"/>
      <c r="V44" s="10"/>
      <c r="W44" s="7"/>
      <c r="X44" s="7"/>
      <c r="Y44" s="7"/>
      <c r="Z44" s="7"/>
      <c r="AA44" s="37"/>
      <c r="AB44" s="7"/>
    </row>
    <row r="45" spans="1:28" ht="18.75" customHeight="1">
      <c r="A45" s="38"/>
      <c r="B45" s="48"/>
      <c r="C45" s="41"/>
      <c r="D45" s="7"/>
      <c r="E45" s="16">
        <v>6</v>
      </c>
      <c r="F45" s="19" t="s">
        <v>107</v>
      </c>
      <c r="G45" s="20" t="s">
        <v>108</v>
      </c>
      <c r="H45" s="22">
        <v>1.5</v>
      </c>
      <c r="I45" s="22">
        <v>27</v>
      </c>
      <c r="J45" s="22">
        <v>18</v>
      </c>
      <c r="K45" s="22">
        <v>9</v>
      </c>
      <c r="L45" s="22" t="s">
        <v>25</v>
      </c>
      <c r="M45" s="7"/>
      <c r="N45" s="22">
        <v>1.5</v>
      </c>
      <c r="O45" s="22"/>
      <c r="P45" s="22"/>
      <c r="Q45" s="22"/>
      <c r="R45" s="7"/>
      <c r="S45" s="7"/>
      <c r="T45" s="7">
        <v>6</v>
      </c>
      <c r="U45" s="7"/>
      <c r="V45" s="10"/>
      <c r="W45" s="7"/>
      <c r="X45" s="7"/>
      <c r="Y45" s="7"/>
      <c r="Z45" s="7"/>
      <c r="AA45" s="37"/>
      <c r="AB45" s="7"/>
    </row>
    <row r="46" spans="1:28" ht="18.75" customHeight="1">
      <c r="A46" s="38"/>
      <c r="B46" s="48"/>
      <c r="C46" s="41"/>
      <c r="D46" s="5"/>
      <c r="E46" s="16">
        <v>7</v>
      </c>
      <c r="F46" s="17">
        <v>1420186</v>
      </c>
      <c r="G46" s="24" t="s">
        <v>109</v>
      </c>
      <c r="H46" s="7">
        <v>1</v>
      </c>
      <c r="I46" s="7">
        <v>18</v>
      </c>
      <c r="J46" s="21">
        <v>9</v>
      </c>
      <c r="K46" s="7">
        <v>9</v>
      </c>
      <c r="L46" s="7" t="s">
        <v>95</v>
      </c>
      <c r="M46" s="22"/>
      <c r="N46" s="22"/>
      <c r="O46" s="22"/>
      <c r="P46" s="22">
        <v>1</v>
      </c>
      <c r="Q46" s="22"/>
      <c r="R46" s="7"/>
      <c r="S46" s="7"/>
      <c r="T46" s="7">
        <v>7</v>
      </c>
      <c r="U46" s="7"/>
      <c r="V46" s="10"/>
      <c r="W46" s="7"/>
      <c r="X46" s="7"/>
      <c r="Y46" s="7"/>
      <c r="Z46" s="7"/>
      <c r="AA46" s="37"/>
      <c r="AB46" s="7"/>
    </row>
    <row r="47" spans="1:28" ht="18.75" customHeight="1">
      <c r="A47" s="38"/>
      <c r="B47" s="48"/>
      <c r="C47" s="41"/>
      <c r="D47" s="5"/>
      <c r="E47" s="16">
        <v>8</v>
      </c>
      <c r="F47" s="21"/>
      <c r="G47" s="7" t="s">
        <v>110</v>
      </c>
      <c r="H47" s="7">
        <v>2</v>
      </c>
      <c r="I47" s="7">
        <v>36</v>
      </c>
      <c r="J47" s="7">
        <v>9</v>
      </c>
      <c r="K47" s="7">
        <v>27</v>
      </c>
      <c r="L47" s="7"/>
      <c r="M47" s="7"/>
      <c r="N47" s="7"/>
      <c r="O47" s="7"/>
      <c r="P47" s="7"/>
      <c r="Q47" s="7">
        <v>2</v>
      </c>
      <c r="R47" s="7"/>
      <c r="S47" s="7"/>
      <c r="T47" s="7">
        <v>8</v>
      </c>
      <c r="U47" s="7"/>
      <c r="V47" s="7"/>
      <c r="W47" s="7"/>
      <c r="X47" s="7"/>
      <c r="Y47" s="7"/>
      <c r="Z47" s="7"/>
      <c r="AA47" s="37"/>
      <c r="AB47" s="7"/>
    </row>
    <row r="48" spans="1:28" ht="14.25" customHeight="1">
      <c r="A48" s="38"/>
      <c r="B48" s="47"/>
      <c r="C48" s="53"/>
      <c r="D48" s="6"/>
      <c r="E48" s="38" t="s">
        <v>55</v>
      </c>
      <c r="F48" s="38"/>
      <c r="G48" s="38"/>
      <c r="H48" s="13">
        <f>SUM(H40:H47)</f>
        <v>12.5</v>
      </c>
      <c r="I48" s="13">
        <f>SUM(I40:I47)</f>
        <v>225</v>
      </c>
      <c r="J48" s="13">
        <f>SUM(J40:J47)</f>
        <v>126</v>
      </c>
      <c r="K48" s="13">
        <f>SUM(K40:K47)</f>
        <v>99</v>
      </c>
      <c r="L48" s="19"/>
      <c r="M48" s="19"/>
      <c r="N48" s="13">
        <f>SUM(N40:N47)</f>
        <v>1.5</v>
      </c>
      <c r="O48" s="13">
        <f>SUM(O40:O47)</f>
        <v>0</v>
      </c>
      <c r="P48" s="13">
        <f>SUM(P40:P47)</f>
        <v>3</v>
      </c>
      <c r="Q48" s="13">
        <f>SUM(Q40:Q47)</f>
        <v>9</v>
      </c>
      <c r="R48" s="13"/>
      <c r="S48" s="13"/>
      <c r="T48" s="54" t="s">
        <v>55</v>
      </c>
      <c r="U48" s="55"/>
      <c r="V48" s="56"/>
      <c r="W48" s="13">
        <f>SUM(W40:W43)</f>
        <v>0</v>
      </c>
      <c r="X48" s="13">
        <f>SUM(X40:X43)</f>
        <v>0</v>
      </c>
      <c r="Y48" s="19"/>
      <c r="Z48" s="19"/>
      <c r="AA48" s="19"/>
      <c r="AB48" s="19"/>
    </row>
    <row r="49" spans="1:28" ht="18" customHeight="1">
      <c r="A49" s="38" t="s">
        <v>111</v>
      </c>
      <c r="B49" s="38"/>
      <c r="C49" s="38"/>
      <c r="D49" s="38"/>
      <c r="E49" s="38"/>
      <c r="F49" s="38"/>
      <c r="G49" s="38"/>
      <c r="H49" s="25">
        <f>H17+H18+H23+H29+H34+H39+H48</f>
        <v>95</v>
      </c>
      <c r="I49" s="25">
        <f>I17+I18+I23+I29+I34+I39+I48</f>
        <v>1710</v>
      </c>
      <c r="J49" s="25">
        <f>J17+J18+J23+J29+J34+J39+J48</f>
        <v>1085</v>
      </c>
      <c r="K49" s="25">
        <f>K17+K18+K23+K29+K34+K39+K48</f>
        <v>625</v>
      </c>
      <c r="L49" s="31"/>
      <c r="M49" s="31"/>
      <c r="N49" s="25">
        <f>N17+N18+N23+N29+N34+N39+N48</f>
        <v>21</v>
      </c>
      <c r="O49" s="25">
        <f>O17+O18+O23+O29+O34+O39+O48</f>
        <v>29</v>
      </c>
      <c r="P49" s="25">
        <f>P17+P18+P23+P29+P34+P39+P48</f>
        <v>26.5</v>
      </c>
      <c r="Q49" s="25">
        <f>Q17+Q18+Q23+Q29+Q34+Q39+Q48</f>
        <v>17.5</v>
      </c>
      <c r="R49" s="25"/>
      <c r="S49" s="25"/>
      <c r="T49" s="38" t="s">
        <v>111</v>
      </c>
      <c r="U49" s="38"/>
      <c r="V49" s="38"/>
      <c r="W49" s="25">
        <f>W17+W18+W23+W29+W34+W39+W48</f>
        <v>47</v>
      </c>
      <c r="X49" s="25">
        <f>X17+X18+X23+X29+X34+X39+X48</f>
        <v>846</v>
      </c>
      <c r="Y49" s="19"/>
      <c r="Z49" s="19"/>
      <c r="AA49" s="19"/>
      <c r="AB49" s="19"/>
    </row>
    <row r="50" spans="1:28" ht="39" customHeight="1">
      <c r="A50" s="69" t="s">
        <v>121</v>
      </c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</row>
    <row r="51" spans="1:9" ht="14.25" customHeight="1">
      <c r="A51" s="26"/>
      <c r="B51" s="26"/>
      <c r="C51" s="26"/>
      <c r="D51" s="26"/>
      <c r="E51" s="26"/>
      <c r="F51" s="26"/>
      <c r="G51" s="26"/>
      <c r="H51" s="26"/>
      <c r="I51" s="26"/>
    </row>
  </sheetData>
  <sheetProtection/>
  <mergeCells count="60">
    <mergeCell ref="A1:AB1"/>
    <mergeCell ref="A2:C2"/>
    <mergeCell ref="D2:S2"/>
    <mergeCell ref="T2:AB2"/>
    <mergeCell ref="N3:S3"/>
    <mergeCell ref="N7:Q7"/>
    <mergeCell ref="I3:I4"/>
    <mergeCell ref="J3:J4"/>
    <mergeCell ref="K3:K4"/>
    <mergeCell ref="L3:L4"/>
    <mergeCell ref="E34:G34"/>
    <mergeCell ref="T34:V34"/>
    <mergeCell ref="E39:G39"/>
    <mergeCell ref="U39:V39"/>
    <mergeCell ref="N10:O10"/>
    <mergeCell ref="N15:O15"/>
    <mergeCell ref="E17:G17"/>
    <mergeCell ref="T17:V17"/>
    <mergeCell ref="E18:G18"/>
    <mergeCell ref="E23:G23"/>
    <mergeCell ref="E48:G48"/>
    <mergeCell ref="T48:V48"/>
    <mergeCell ref="A49:G49"/>
    <mergeCell ref="T49:V49"/>
    <mergeCell ref="A50:AB50"/>
    <mergeCell ref="A3:A4"/>
    <mergeCell ref="A5:A17"/>
    <mergeCell ref="A19:A23"/>
    <mergeCell ref="A24:A29"/>
    <mergeCell ref="A30:A34"/>
    <mergeCell ref="A35:A39"/>
    <mergeCell ref="A40:A48"/>
    <mergeCell ref="B3:B4"/>
    <mergeCell ref="B5:B17"/>
    <mergeCell ref="B19:B48"/>
    <mergeCell ref="C19:C23"/>
    <mergeCell ref="C24:C29"/>
    <mergeCell ref="C30:C34"/>
    <mergeCell ref="C35:C39"/>
    <mergeCell ref="C40:C48"/>
    <mergeCell ref="Y3:Y4"/>
    <mergeCell ref="D19:D28"/>
    <mergeCell ref="D30:D33"/>
    <mergeCell ref="E3:E4"/>
    <mergeCell ref="F3:F4"/>
    <mergeCell ref="G3:G4"/>
    <mergeCell ref="H3:H4"/>
    <mergeCell ref="E29:G29"/>
    <mergeCell ref="T29:V29"/>
    <mergeCell ref="U23:V23"/>
    <mergeCell ref="Z3:Z4"/>
    <mergeCell ref="AA3:AA4"/>
    <mergeCell ref="AB3:AB4"/>
    <mergeCell ref="C5:D17"/>
    <mergeCell ref="C3:D4"/>
    <mergeCell ref="M3:M4"/>
    <mergeCell ref="T3:T4"/>
    <mergeCell ref="U3:U4"/>
    <mergeCell ref="W3:W4"/>
    <mergeCell ref="X3:X4"/>
  </mergeCells>
  <printOptions/>
  <pageMargins left="0.27" right="0.17" top="0.41" bottom="0.22999999999999998" header="0.36" footer="0.2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6" max="6" width="8.375" style="0" customWidth="1"/>
  </cols>
  <sheetData>
    <row r="1" spans="1:6" ht="24" customHeight="1">
      <c r="A1" s="62" t="s">
        <v>112</v>
      </c>
      <c r="B1" s="62"/>
      <c r="C1" s="63"/>
      <c r="D1" s="63"/>
      <c r="E1" s="63"/>
      <c r="F1" s="63"/>
    </row>
    <row r="2" spans="1:6" ht="21.75" customHeight="1">
      <c r="A2" s="61" t="s">
        <v>113</v>
      </c>
      <c r="B2" s="61"/>
      <c r="C2" s="61" t="s">
        <v>55</v>
      </c>
      <c r="D2" s="61"/>
      <c r="E2" s="61"/>
      <c r="F2" s="61"/>
    </row>
    <row r="3" spans="1:6" ht="14.25">
      <c r="A3" s="61"/>
      <c r="B3" s="61"/>
      <c r="C3" s="61" t="s">
        <v>9</v>
      </c>
      <c r="D3" s="67" t="s">
        <v>10</v>
      </c>
      <c r="E3" s="61" t="s">
        <v>114</v>
      </c>
      <c r="F3" s="61"/>
    </row>
    <row r="4" spans="1:6" ht="8.25" customHeight="1">
      <c r="A4" s="61"/>
      <c r="B4" s="61"/>
      <c r="C4" s="61"/>
      <c r="D4" s="68"/>
      <c r="E4" s="61"/>
      <c r="F4" s="61"/>
    </row>
    <row r="5" spans="1:6" ht="21.75" customHeight="1">
      <c r="A5" s="64" t="s">
        <v>115</v>
      </c>
      <c r="B5" s="65"/>
      <c r="C5" s="2">
        <v>61</v>
      </c>
      <c r="D5" s="2">
        <v>1085</v>
      </c>
      <c r="E5" s="66">
        <f>D5/D11</f>
        <v>0.424491392801252</v>
      </c>
      <c r="F5" s="66"/>
    </row>
    <row r="6" spans="1:6" ht="21.75" customHeight="1">
      <c r="A6" s="64" t="s">
        <v>116</v>
      </c>
      <c r="B6" s="65"/>
      <c r="C6" s="2">
        <v>81</v>
      </c>
      <c r="D6" s="2">
        <v>1471</v>
      </c>
      <c r="E6" s="59">
        <f>D6/D11</f>
        <v>0.5755086071987481</v>
      </c>
      <c r="F6" s="60"/>
    </row>
    <row r="7" spans="1:6" ht="21.75" customHeight="1">
      <c r="A7" s="61" t="s">
        <v>117</v>
      </c>
      <c r="B7" s="1" t="s">
        <v>118</v>
      </c>
      <c r="C7" s="2">
        <v>37.5</v>
      </c>
      <c r="D7" s="2">
        <v>675</v>
      </c>
      <c r="E7" s="59">
        <f>D7/D11</f>
        <v>0.2640845070422535</v>
      </c>
      <c r="F7" s="60"/>
    </row>
    <row r="8" spans="1:6" ht="29.25" customHeight="1">
      <c r="A8" s="61"/>
      <c r="B8" s="1" t="s">
        <v>62</v>
      </c>
      <c r="C8" s="2">
        <v>84</v>
      </c>
      <c r="D8" s="2">
        <v>1512</v>
      </c>
      <c r="E8" s="59">
        <f>D8/D11</f>
        <v>0.5915492957746479</v>
      </c>
      <c r="F8" s="60"/>
    </row>
    <row r="9" spans="1:6" ht="35.25" customHeight="1">
      <c r="A9" s="61" t="s">
        <v>119</v>
      </c>
      <c r="B9" s="1" t="s">
        <v>118</v>
      </c>
      <c r="C9" s="2">
        <v>8</v>
      </c>
      <c r="D9" s="2">
        <v>144</v>
      </c>
      <c r="E9" s="59">
        <f>D9/D11</f>
        <v>0.056338028169014086</v>
      </c>
      <c r="F9" s="60"/>
    </row>
    <row r="10" spans="1:6" ht="24" customHeight="1">
      <c r="A10" s="61"/>
      <c r="B10" s="1" t="s">
        <v>62</v>
      </c>
      <c r="C10" s="2">
        <v>12.5</v>
      </c>
      <c r="D10" s="2">
        <v>225</v>
      </c>
      <c r="E10" s="59">
        <f>D10/D11</f>
        <v>0.0880281690140845</v>
      </c>
      <c r="F10" s="60"/>
    </row>
    <row r="11" spans="1:6" ht="29.25" customHeight="1">
      <c r="A11" s="61" t="s">
        <v>120</v>
      </c>
      <c r="B11" s="61"/>
      <c r="C11" s="3">
        <v>142</v>
      </c>
      <c r="D11" s="3">
        <v>2556</v>
      </c>
      <c r="E11" s="59">
        <v>1</v>
      </c>
      <c r="F11" s="60"/>
    </row>
  </sheetData>
  <sheetProtection/>
  <mergeCells count="18">
    <mergeCell ref="A1:F1"/>
    <mergeCell ref="C2:F2"/>
    <mergeCell ref="A5:B5"/>
    <mergeCell ref="E5:F5"/>
    <mergeCell ref="A6:B6"/>
    <mergeCell ref="E6:F6"/>
    <mergeCell ref="C3:C4"/>
    <mergeCell ref="D3:D4"/>
    <mergeCell ref="A2:B4"/>
    <mergeCell ref="E3:F4"/>
    <mergeCell ref="E7:F7"/>
    <mergeCell ref="E8:F8"/>
    <mergeCell ref="E9:F9"/>
    <mergeCell ref="E10:F10"/>
    <mergeCell ref="A11:B11"/>
    <mergeCell ref="E11:F11"/>
    <mergeCell ref="A7:A8"/>
    <mergeCell ref="A9:A10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2019-07-05T02:12:07Z</cp:lastPrinted>
  <dcterms:created xsi:type="dcterms:W3CDTF">2003-05-07T07:11:55Z</dcterms:created>
  <dcterms:modified xsi:type="dcterms:W3CDTF">2020-06-30T01:13:33Z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