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<sst xmlns="http://schemas.openxmlformats.org/spreadsheetml/2006/main" count="193" uniqueCount="143">
  <si>
    <r>
      <rPr>
        <sz val="7"/>
        <rFont val="宋体"/>
        <family val="0"/>
      </rPr>
      <t>附件</t>
    </r>
    <r>
      <rPr>
        <sz val="7"/>
        <rFont val="Times New Roman"/>
        <family val="1"/>
      </rPr>
      <t>2</t>
    </r>
    <r>
      <rPr>
        <sz val="7"/>
        <rFont val="宋体"/>
        <family val="0"/>
      </rPr>
      <t>：专业教学进度安排表</t>
    </r>
    <r>
      <rPr>
        <sz val="7"/>
        <rFont val="Times New Roman"/>
        <family val="1"/>
      </rPr>
      <t>(</t>
    </r>
    <r>
      <rPr>
        <sz val="7"/>
        <rFont val="宋体"/>
        <family val="0"/>
      </rPr>
      <t>附表一、二</t>
    </r>
    <r>
      <rPr>
        <sz val="7"/>
        <rFont val="Times New Roman"/>
        <family val="1"/>
      </rPr>
      <t>)</t>
    </r>
  </si>
  <si>
    <r>
      <rPr>
        <sz val="7"/>
        <rFont val="宋体"/>
        <family val="0"/>
      </rPr>
      <t>教学模块</t>
    </r>
  </si>
  <si>
    <r>
      <rPr>
        <sz val="7"/>
        <rFont val="宋体"/>
        <family val="0"/>
      </rPr>
      <t>课堂教学</t>
    </r>
  </si>
  <si>
    <r>
      <rPr>
        <sz val="7"/>
        <rFont val="宋体"/>
        <family val="0"/>
      </rPr>
      <t>综合实践教学</t>
    </r>
  </si>
  <si>
    <r>
      <rPr>
        <sz val="7"/>
        <rFont val="宋体"/>
        <family val="0"/>
      </rPr>
      <t>序号</t>
    </r>
  </si>
  <si>
    <r>
      <rPr>
        <sz val="7"/>
        <rFont val="宋体"/>
        <family val="0"/>
      </rPr>
      <t>课程类型</t>
    </r>
  </si>
  <si>
    <r>
      <rPr>
        <sz val="7"/>
        <rFont val="宋体"/>
        <family val="0"/>
      </rPr>
      <t>内容</t>
    </r>
  </si>
  <si>
    <r>
      <rPr>
        <sz val="7"/>
        <rFont val="宋体"/>
        <family val="0"/>
      </rPr>
      <t>课程代码</t>
    </r>
  </si>
  <si>
    <r>
      <rPr>
        <sz val="7"/>
        <rFont val="宋体"/>
        <family val="0"/>
      </rPr>
      <t>课程名称</t>
    </r>
  </si>
  <si>
    <r>
      <rPr>
        <sz val="7"/>
        <rFont val="宋体"/>
        <family val="0"/>
      </rPr>
      <t>学分</t>
    </r>
  </si>
  <si>
    <r>
      <rPr>
        <sz val="7"/>
        <rFont val="宋体"/>
        <family val="0"/>
      </rPr>
      <t>学时</t>
    </r>
  </si>
  <si>
    <r>
      <rPr>
        <sz val="7"/>
        <rFont val="宋体"/>
        <family val="0"/>
      </rPr>
      <t>理论</t>
    </r>
  </si>
  <si>
    <r>
      <rPr>
        <sz val="7"/>
        <rFont val="宋体"/>
        <family val="0"/>
      </rPr>
      <t>实践</t>
    </r>
  </si>
  <si>
    <r>
      <rPr>
        <sz val="7"/>
        <rFont val="宋体"/>
        <family val="0"/>
      </rPr>
      <t>核心课程</t>
    </r>
  </si>
  <si>
    <r>
      <rPr>
        <sz val="7"/>
        <rFont val="宋体"/>
        <family val="0"/>
      </rPr>
      <t>考核方式</t>
    </r>
  </si>
  <si>
    <r>
      <rPr>
        <sz val="7"/>
        <rFont val="宋体"/>
        <family val="0"/>
      </rPr>
      <t>学期周学时数</t>
    </r>
  </si>
  <si>
    <r>
      <rPr>
        <sz val="7"/>
        <rFont val="宋体"/>
        <family val="0"/>
      </rPr>
      <t>实践教学项目</t>
    </r>
  </si>
  <si>
    <r>
      <rPr>
        <sz val="7"/>
        <rFont val="宋体"/>
        <family val="0"/>
      </rPr>
      <t>周数</t>
    </r>
  </si>
  <si>
    <r>
      <rPr>
        <sz val="7"/>
        <rFont val="宋体"/>
        <family val="0"/>
      </rPr>
      <t>学期</t>
    </r>
  </si>
  <si>
    <r>
      <rPr>
        <sz val="7"/>
        <rFont val="宋体"/>
        <family val="0"/>
      </rPr>
      <t>考试方式</t>
    </r>
  </si>
  <si>
    <r>
      <rPr>
        <sz val="7"/>
        <rFont val="宋体"/>
        <family val="0"/>
      </rPr>
      <t>（单独设置项目）</t>
    </r>
  </si>
  <si>
    <t>公共基础课程（必修课）</t>
  </si>
  <si>
    <r>
      <rPr>
        <sz val="7"/>
        <rFont val="宋体"/>
        <family val="0"/>
      </rPr>
      <t>基本素质与能力）</t>
    </r>
  </si>
  <si>
    <t>0220007</t>
  </si>
  <si>
    <t>思想道德修养与法律基础</t>
  </si>
  <si>
    <t>*</t>
  </si>
  <si>
    <t>√</t>
  </si>
  <si>
    <t>0320007</t>
  </si>
  <si>
    <t>体育</t>
  </si>
  <si>
    <r>
      <t>1</t>
    </r>
    <r>
      <rPr>
        <sz val="7"/>
        <rFont val="宋体"/>
        <family val="0"/>
      </rPr>
      <t>、</t>
    </r>
    <r>
      <rPr>
        <sz val="7"/>
        <rFont val="Times New Roman"/>
        <family val="1"/>
      </rPr>
      <t>2</t>
    </r>
    <r>
      <rPr>
        <sz val="7"/>
        <rFont val="宋体"/>
        <family val="0"/>
      </rPr>
      <t>、</t>
    </r>
    <r>
      <rPr>
        <sz val="7"/>
        <rFont val="Times New Roman"/>
        <family val="1"/>
      </rPr>
      <t>3</t>
    </r>
  </si>
  <si>
    <t>0220003</t>
  </si>
  <si>
    <t>毛泽东思想和中国特色社会主义理论概论</t>
  </si>
  <si>
    <t>2220002</t>
  </si>
  <si>
    <r>
      <rPr>
        <sz val="7"/>
        <rFont val="宋体"/>
        <family val="0"/>
      </rPr>
      <t>创新创业（社会实践）活动</t>
    </r>
  </si>
  <si>
    <t>1-4</t>
  </si>
  <si>
    <t>0220009</t>
  </si>
  <si>
    <t>形势与政策</t>
  </si>
  <si>
    <r>
      <rPr>
        <sz val="7"/>
        <rFont val="宋体"/>
        <family val="0"/>
      </rPr>
      <t>在</t>
    </r>
    <r>
      <rPr>
        <sz val="7"/>
        <rFont val="Times New Roman"/>
        <family val="1"/>
      </rPr>
      <t>4</t>
    </r>
    <r>
      <rPr>
        <sz val="7"/>
        <rFont val="宋体"/>
        <family val="0"/>
      </rPr>
      <t>个学期内完成</t>
    </r>
  </si>
  <si>
    <t>军事技能训练</t>
  </si>
  <si>
    <t>0920047</t>
  </si>
  <si>
    <r>
      <t>职业英语</t>
    </r>
    <r>
      <rPr>
        <sz val="7"/>
        <rFont val="Times New Roman"/>
        <family val="1"/>
      </rPr>
      <t>1</t>
    </r>
  </si>
  <si>
    <t>0920004</t>
  </si>
  <si>
    <r>
      <t>职业英语</t>
    </r>
    <r>
      <rPr>
        <sz val="7"/>
        <rFont val="Times New Roman"/>
        <family val="1"/>
      </rPr>
      <t>2</t>
    </r>
  </si>
  <si>
    <t>0620059</t>
  </si>
  <si>
    <t>信息技术</t>
  </si>
  <si>
    <t>国学精粹</t>
  </si>
  <si>
    <t>4020001</t>
  </si>
  <si>
    <t>大学生职业生涯与创新创业指导</t>
  </si>
  <si>
    <t>4320010</t>
  </si>
  <si>
    <t>心理健康教育与训练</t>
  </si>
  <si>
    <r>
      <rPr>
        <sz val="7"/>
        <rFont val="宋体"/>
        <family val="0"/>
      </rPr>
      <t>职业礼仪与职业形象</t>
    </r>
  </si>
  <si>
    <t>4320004</t>
  </si>
  <si>
    <t>军事理论</t>
  </si>
  <si>
    <t>美育</t>
  </si>
  <si>
    <r>
      <rPr>
        <sz val="7"/>
        <rFont val="宋体"/>
        <family val="0"/>
      </rPr>
      <t>小计</t>
    </r>
  </si>
  <si>
    <t>12.5</t>
  </si>
  <si>
    <t>11.5</t>
  </si>
  <si>
    <r>
      <rPr>
        <sz val="7"/>
        <color indexed="56"/>
        <rFont val="宋体"/>
        <family val="0"/>
      </rPr>
      <t>小计</t>
    </r>
  </si>
  <si>
    <t>公共基础课（选修课）</t>
  </si>
  <si>
    <r>
      <rPr>
        <sz val="7"/>
        <rFont val="宋体"/>
        <family val="0"/>
      </rPr>
      <t>扩展能力模块</t>
    </r>
  </si>
  <si>
    <r>
      <rPr>
        <sz val="7"/>
        <rFont val="宋体"/>
        <family val="0"/>
      </rPr>
      <t>公共选修课（小计）</t>
    </r>
  </si>
  <si>
    <t>8</t>
  </si>
  <si>
    <t>144</t>
  </si>
  <si>
    <t>72</t>
  </si>
  <si>
    <t>3</t>
  </si>
  <si>
    <r>
      <rPr>
        <sz val="7"/>
        <rFont val="宋体"/>
        <family val="0"/>
      </rPr>
      <t>专业（技能）课程</t>
    </r>
  </si>
  <si>
    <r>
      <rPr>
        <sz val="7"/>
        <rFont val="宋体"/>
        <family val="0"/>
      </rPr>
      <t>专业群平台课程</t>
    </r>
    <r>
      <rPr>
        <sz val="7"/>
        <rFont val="Times New Roman"/>
        <family val="1"/>
      </rPr>
      <t>(</t>
    </r>
    <r>
      <rPr>
        <sz val="7"/>
        <rFont val="宋体"/>
        <family val="0"/>
      </rPr>
      <t>必修</t>
    </r>
    <r>
      <rPr>
        <sz val="7"/>
        <rFont val="Times New Roman"/>
        <family val="1"/>
      </rPr>
      <t>)</t>
    </r>
  </si>
  <si>
    <t>0420161</t>
  </si>
  <si>
    <r>
      <t>工程</t>
    </r>
    <r>
      <rPr>
        <sz val="7"/>
        <rFont val="Times New Roman"/>
        <family val="1"/>
      </rPr>
      <t>CAD</t>
    </r>
  </si>
  <si>
    <t>0420162</t>
  </si>
  <si>
    <t>工程制图</t>
  </si>
  <si>
    <t>工程测量</t>
  </si>
  <si>
    <r>
      <rPr>
        <sz val="7"/>
        <rFont val="宋体"/>
        <family val="0"/>
      </rPr>
      <t>单项技能模块</t>
    </r>
    <r>
      <rPr>
        <sz val="7"/>
        <rFont val="Times New Roman"/>
        <family val="1"/>
      </rPr>
      <t>(</t>
    </r>
    <r>
      <rPr>
        <sz val="7"/>
        <rFont val="宋体"/>
        <family val="0"/>
      </rPr>
      <t>专业必修课</t>
    </r>
    <r>
      <rPr>
        <sz val="7"/>
        <rFont val="Times New Roman"/>
        <family val="1"/>
      </rPr>
      <t>)</t>
    </r>
  </si>
  <si>
    <t>1220108</t>
  </si>
  <si>
    <r>
      <t>园林植物识别</t>
    </r>
    <r>
      <rPr>
        <sz val="7"/>
        <rFont val="Times New Roman"/>
        <family val="1"/>
      </rPr>
      <t xml:space="preserve"> </t>
    </r>
  </si>
  <si>
    <t>0420021</t>
  </si>
  <si>
    <t>园林美术</t>
  </si>
  <si>
    <t>0420349</t>
  </si>
  <si>
    <t>植物生长与环境</t>
  </si>
  <si>
    <t>0420217</t>
  </si>
  <si>
    <t>工程造价与招投标</t>
  </si>
  <si>
    <t>**</t>
  </si>
  <si>
    <t xml:space="preserve"> </t>
  </si>
  <si>
    <r>
      <rPr>
        <sz val="7"/>
        <rFont val="宋体"/>
        <family val="0"/>
      </rPr>
      <t>综合技能模块</t>
    </r>
    <r>
      <rPr>
        <sz val="7"/>
        <rFont val="Times New Roman"/>
        <family val="1"/>
      </rPr>
      <t>A</t>
    </r>
    <r>
      <rPr>
        <sz val="7"/>
        <rFont val="宋体"/>
        <family val="0"/>
      </rPr>
      <t>（专业必修课）</t>
    </r>
  </si>
  <si>
    <t>园林施工图设计</t>
  </si>
  <si>
    <t>0420208</t>
  </si>
  <si>
    <t>园林规划设计</t>
  </si>
  <si>
    <t>0620276</t>
  </si>
  <si>
    <r>
      <t>园林</t>
    </r>
    <r>
      <rPr>
        <sz val="7"/>
        <rFont val="Times New Roman"/>
        <family val="1"/>
      </rPr>
      <t>SketchUp</t>
    </r>
  </si>
  <si>
    <t>0620293</t>
  </si>
  <si>
    <r>
      <t>景观</t>
    </r>
    <r>
      <rPr>
        <sz val="7"/>
        <rFont val="Times New Roman"/>
        <family val="1"/>
      </rPr>
      <t>PhotoShop</t>
    </r>
  </si>
  <si>
    <t>0620180</t>
  </si>
  <si>
    <t>计算机辅助设计综合实训</t>
  </si>
  <si>
    <t>▲</t>
  </si>
  <si>
    <r>
      <rPr>
        <sz val="7"/>
        <rFont val="宋体"/>
        <family val="0"/>
      </rPr>
      <t>报告</t>
    </r>
  </si>
  <si>
    <t>0420300</t>
  </si>
  <si>
    <t>植物造景艺术</t>
  </si>
  <si>
    <r>
      <rPr>
        <sz val="7"/>
        <rFont val="宋体"/>
        <family val="0"/>
      </rPr>
      <t>综合技能模块</t>
    </r>
    <r>
      <rPr>
        <sz val="7"/>
        <rFont val="Times New Roman"/>
        <family val="1"/>
      </rPr>
      <t>B</t>
    </r>
    <r>
      <rPr>
        <sz val="7"/>
        <rFont val="宋体"/>
        <family val="0"/>
      </rPr>
      <t>（专业必修课）</t>
    </r>
  </si>
  <si>
    <r>
      <rPr>
        <sz val="7"/>
        <rFont val="宋体"/>
        <family val="0"/>
      </rPr>
      <t>专业选修课</t>
    </r>
  </si>
  <si>
    <t>0420424</t>
  </si>
  <si>
    <t>园林植物生产与栽培技术</t>
  </si>
  <si>
    <t>企业教学</t>
  </si>
  <si>
    <t>0420108</t>
  </si>
  <si>
    <t>园林工程施工与管理</t>
  </si>
  <si>
    <t>专业顶岗毕业实习与实习报告（设计）</t>
  </si>
  <si>
    <t>1220161</t>
  </si>
  <si>
    <t>园林资料管理</t>
  </si>
  <si>
    <t>0420279</t>
  </si>
  <si>
    <t>城市绿地养护</t>
  </si>
  <si>
    <t>专业（技能）拓展模块（专业选修课）</t>
  </si>
  <si>
    <t>1220181</t>
  </si>
  <si>
    <r>
      <t>花艺设计</t>
    </r>
    <r>
      <rPr>
        <sz val="7"/>
        <rFont val="Times New Roman"/>
        <family val="1"/>
      </rPr>
      <t xml:space="preserve"> </t>
    </r>
  </si>
  <si>
    <r>
      <t>花艺设计实训</t>
    </r>
    <r>
      <rPr>
        <sz val="7"/>
        <rFont val="Times New Roman"/>
        <family val="1"/>
      </rPr>
      <t xml:space="preserve"> </t>
    </r>
  </si>
  <si>
    <r>
      <rPr>
        <sz val="7"/>
        <rFont val="宋体"/>
        <family val="0"/>
      </rPr>
      <t>报告、实操</t>
    </r>
  </si>
  <si>
    <r>
      <t>压花艺术</t>
    </r>
    <r>
      <rPr>
        <sz val="7"/>
        <rFont val="Times New Roman"/>
        <family val="1"/>
      </rPr>
      <t xml:space="preserve"> </t>
    </r>
  </si>
  <si>
    <r>
      <t>园林创新创业实训</t>
    </r>
    <r>
      <rPr>
        <sz val="7"/>
        <rFont val="Times New Roman"/>
        <family val="1"/>
      </rPr>
      <t xml:space="preserve"> </t>
    </r>
  </si>
  <si>
    <r>
      <t>中外园林史</t>
    </r>
    <r>
      <rPr>
        <sz val="7"/>
        <rFont val="Times New Roman"/>
        <family val="1"/>
      </rPr>
      <t xml:space="preserve"> </t>
    </r>
  </si>
  <si>
    <t>0420219</t>
  </si>
  <si>
    <r>
      <t>园林模型制作</t>
    </r>
    <r>
      <rPr>
        <sz val="7"/>
        <rFont val="Times New Roman"/>
        <family val="1"/>
      </rPr>
      <t xml:space="preserve"> </t>
    </r>
  </si>
  <si>
    <t>1220220</t>
  </si>
  <si>
    <r>
      <t>园林景观动画制作</t>
    </r>
    <r>
      <rPr>
        <sz val="7"/>
        <rFont val="Times New Roman"/>
        <family val="1"/>
      </rPr>
      <t xml:space="preserve"> </t>
    </r>
  </si>
  <si>
    <t xml:space="preserve">盆景制作 </t>
  </si>
  <si>
    <t>园艺疗法</t>
  </si>
  <si>
    <r>
      <t>园林文化</t>
    </r>
    <r>
      <rPr>
        <sz val="7"/>
        <rFont val="Times New Roman"/>
        <family val="1"/>
      </rPr>
      <t xml:space="preserve"> </t>
    </r>
  </si>
  <si>
    <t>10</t>
  </si>
  <si>
    <t>180</t>
  </si>
  <si>
    <t>114</t>
  </si>
  <si>
    <t>66</t>
  </si>
  <si>
    <r>
      <rPr>
        <sz val="7"/>
        <rFont val="宋体"/>
        <family val="0"/>
      </rPr>
      <t>合计</t>
    </r>
  </si>
  <si>
    <t>各类课程学时分配表（附表二）</t>
  </si>
  <si>
    <t>课程类别</t>
  </si>
  <si>
    <t>小计</t>
  </si>
  <si>
    <t>学分</t>
  </si>
  <si>
    <t>学时</t>
  </si>
  <si>
    <t>比例</t>
  </si>
  <si>
    <t>理论教学</t>
  </si>
  <si>
    <t>实践教学</t>
  </si>
  <si>
    <t>必修课</t>
  </si>
  <si>
    <t>基本素质课</t>
  </si>
  <si>
    <t>专业（技能）课</t>
  </si>
  <si>
    <t>选修课</t>
  </si>
  <si>
    <t>总学时/学分</t>
  </si>
  <si>
    <r>
      <t>说明：</t>
    </r>
    <r>
      <rPr>
        <sz val="7"/>
        <rFont val="Times New Roman"/>
        <family val="1"/>
      </rPr>
      <t>1</t>
    </r>
    <r>
      <rPr>
        <sz val="7"/>
        <rFont val="宋体"/>
        <family val="0"/>
      </rPr>
      <t>、</t>
    </r>
    <r>
      <rPr>
        <sz val="7"/>
        <rFont val="Times New Roman"/>
        <family val="1"/>
      </rPr>
      <t>*</t>
    </r>
    <r>
      <rPr>
        <sz val="7"/>
        <rFont val="宋体"/>
        <family val="0"/>
      </rPr>
      <t>为职业素养核心课程；</t>
    </r>
    <r>
      <rPr>
        <sz val="7"/>
        <rFont val="Times New Roman"/>
        <family val="1"/>
      </rPr>
      <t>2</t>
    </r>
    <r>
      <rPr>
        <sz val="7"/>
        <rFont val="宋体"/>
        <family val="0"/>
      </rPr>
      <t>、</t>
    </r>
    <r>
      <rPr>
        <sz val="7"/>
        <rFont val="Times New Roman"/>
        <family val="1"/>
      </rPr>
      <t>**</t>
    </r>
    <r>
      <rPr>
        <sz val="7"/>
        <rFont val="宋体"/>
        <family val="0"/>
      </rPr>
      <t>为专业技能核心课程；</t>
    </r>
    <r>
      <rPr>
        <sz val="7"/>
        <rFont val="Times New Roman"/>
        <family val="1"/>
      </rPr>
      <t>3</t>
    </r>
    <r>
      <rPr>
        <sz val="7"/>
        <rFont val="宋体"/>
        <family val="0"/>
      </rPr>
      <t>、</t>
    </r>
    <r>
      <rPr>
        <sz val="7"/>
        <rFont val="宋体"/>
        <family val="0"/>
      </rPr>
      <t>▲</t>
    </r>
    <r>
      <rPr>
        <sz val="7"/>
        <rFont val="宋体"/>
        <family val="0"/>
      </rPr>
      <t>为</t>
    </r>
    <r>
      <rPr>
        <sz val="7"/>
        <rFont val="Times New Roman"/>
        <family val="1"/>
      </rPr>
      <t>“</t>
    </r>
    <r>
      <rPr>
        <sz val="7"/>
        <rFont val="宋体"/>
        <family val="0"/>
      </rPr>
      <t>教学做一体化</t>
    </r>
    <r>
      <rPr>
        <sz val="7"/>
        <rFont val="Times New Roman"/>
        <family val="1"/>
      </rPr>
      <t>”</t>
    </r>
    <r>
      <rPr>
        <sz val="7"/>
        <rFont val="宋体"/>
        <family val="0"/>
      </rPr>
      <t>课程；</t>
    </r>
    <r>
      <rPr>
        <sz val="7"/>
        <rFont val="Times New Roman"/>
        <family val="1"/>
      </rPr>
      <t>4</t>
    </r>
    <r>
      <rPr>
        <sz val="7"/>
        <rFont val="宋体"/>
        <family val="0"/>
      </rPr>
      <t>、</t>
    </r>
    <r>
      <rPr>
        <sz val="7"/>
        <rFont val="Times New Roman"/>
        <family val="1"/>
      </rPr>
      <t>“</t>
    </r>
    <r>
      <rPr>
        <sz val="7"/>
        <rFont val="宋体"/>
        <family val="0"/>
      </rPr>
      <t>√</t>
    </r>
    <r>
      <rPr>
        <sz val="7"/>
        <rFont val="Times New Roman"/>
        <family val="1"/>
      </rPr>
      <t>”</t>
    </r>
    <r>
      <rPr>
        <sz val="7"/>
        <rFont val="宋体"/>
        <family val="0"/>
      </rPr>
      <t>为考试周课程；</t>
    </r>
    <r>
      <rPr>
        <sz val="7"/>
        <rFont val="Times New Roman"/>
        <family val="1"/>
      </rPr>
      <t>5</t>
    </r>
    <r>
      <rPr>
        <sz val="7"/>
        <rFont val="宋体"/>
        <family val="0"/>
      </rPr>
      <t>、《大学生职业生涯与创新创业指导》课程课外实践另外安排</t>
    </r>
    <r>
      <rPr>
        <sz val="7"/>
        <rFont val="Times New Roman"/>
        <family val="1"/>
      </rPr>
      <t>1</t>
    </r>
    <r>
      <rPr>
        <sz val="7"/>
        <rFont val="宋体"/>
        <family val="0"/>
      </rPr>
      <t>学分，</t>
    </r>
    <r>
      <rPr>
        <sz val="7"/>
        <rFont val="Times New Roman"/>
        <family val="1"/>
      </rPr>
      <t>18</t>
    </r>
    <r>
      <rPr>
        <sz val="7"/>
        <rFont val="宋体"/>
        <family val="0"/>
      </rPr>
      <t>学时；</t>
    </r>
    <r>
      <rPr>
        <sz val="7"/>
        <rFont val="Times New Roman"/>
        <family val="1"/>
      </rPr>
      <t>6.</t>
    </r>
    <r>
      <rPr>
        <sz val="7"/>
        <rFont val="宋体"/>
        <family val="0"/>
      </rPr>
      <t>《心理健康教育与训练》课外学习实践另外安排</t>
    </r>
    <r>
      <rPr>
        <sz val="7"/>
        <rFont val="Times New Roman"/>
        <family val="1"/>
      </rPr>
      <t>1</t>
    </r>
    <r>
      <rPr>
        <sz val="7"/>
        <rFont val="宋体"/>
        <family val="0"/>
      </rPr>
      <t>学分，</t>
    </r>
    <r>
      <rPr>
        <sz val="7"/>
        <rFont val="Times New Roman"/>
        <family val="1"/>
      </rPr>
      <t>18</t>
    </r>
    <r>
      <rPr>
        <sz val="7"/>
        <rFont val="宋体"/>
        <family val="0"/>
      </rPr>
      <t>学时；</t>
    </r>
    <r>
      <rPr>
        <sz val="7"/>
        <rFont val="Times New Roman"/>
        <family val="1"/>
      </rPr>
      <t>7.</t>
    </r>
    <r>
      <rPr>
        <sz val="7"/>
        <rFont val="宋体"/>
        <family val="0"/>
      </rPr>
      <t>专业能力拓展模块需要完成10学分的选修课程，同时对应选择2学分的综合实践教学实训；专业能力拓展模块课程安排在第</t>
    </r>
    <r>
      <rPr>
        <sz val="7"/>
        <rFont val="Times New Roman"/>
        <family val="1"/>
      </rPr>
      <t>3</t>
    </r>
    <r>
      <rPr>
        <sz val="7"/>
        <rFont val="宋体"/>
        <family val="0"/>
      </rPr>
      <t>、</t>
    </r>
    <r>
      <rPr>
        <sz val="7"/>
        <rFont val="Times New Roman"/>
        <family val="1"/>
      </rPr>
      <t>4</t>
    </r>
    <r>
      <rPr>
        <sz val="7"/>
        <rFont val="宋体"/>
        <family val="0"/>
      </rPr>
      <t>学期，视第</t>
    </r>
    <r>
      <rPr>
        <sz val="7"/>
        <rFont val="Times New Roman"/>
        <family val="1"/>
      </rPr>
      <t>3</t>
    </r>
    <r>
      <rPr>
        <sz val="7"/>
        <rFont val="宋体"/>
        <family val="0"/>
      </rPr>
      <t>、</t>
    </r>
    <r>
      <rPr>
        <sz val="7"/>
        <rFont val="Times New Roman"/>
        <family val="1"/>
      </rPr>
      <t>4</t>
    </r>
    <r>
      <rPr>
        <sz val="7"/>
        <rFont val="宋体"/>
        <family val="0"/>
      </rPr>
      <t>学期的课时而定</t>
    </r>
    <r>
      <rPr>
        <sz val="7"/>
        <rFont val="Times New Roman"/>
        <family val="1"/>
      </rPr>
      <t>;8.</t>
    </r>
    <r>
      <rPr>
        <sz val="7"/>
        <rFont val="宋体"/>
        <family val="0"/>
      </rPr>
      <t>入学教育按学校校历安排</t>
    </r>
    <r>
      <rPr>
        <sz val="7"/>
        <rFont val="Times New Roman"/>
        <family val="1"/>
      </rPr>
      <t>.8.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</si>
</sst>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;[Red]0"/>
  </numFmts>
  <fonts count="47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Times New Roman"/>
      <family val="1"/>
    </font>
    <font>
      <sz val="7"/>
      <name val="宋体"/>
      <family val="0"/>
    </font>
    <font>
      <sz val="7"/>
      <color indexed="56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7"/>
      <color indexed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7"/>
      <color indexed="56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11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255" wrapText="1" shrinkToFit="1"/>
    </xf>
    <xf numFmtId="49" fontId="5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8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176" fontId="5" fillId="34" borderId="10" xfId="0" applyNumberFormat="1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wrapText="1"/>
    </xf>
    <xf numFmtId="0" fontId="5" fillId="0" borderId="21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9" fontId="3" fillId="33" borderId="15" xfId="0" applyNumberFormat="1" applyFont="1" applyFill="1" applyBorder="1" applyAlignment="1">
      <alignment horizontal="center" vertical="center" wrapText="1"/>
    </xf>
    <xf numFmtId="9" fontId="3" fillId="33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130" zoomScaleNormal="130" zoomScalePageLayoutView="0" workbookViewId="0" topLeftCell="A1">
      <pane xSplit="5" ySplit="4" topLeftCell="F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9" sqref="A49:AB49"/>
    </sheetView>
  </sheetViews>
  <sheetFormatPr defaultColWidth="8.75390625" defaultRowHeight="14.25"/>
  <cols>
    <col min="1" max="1" width="3.00390625" style="4" customWidth="1"/>
    <col min="2" max="2" width="5.50390625" style="4" customWidth="1"/>
    <col min="3" max="3" width="6.125" style="4" customWidth="1"/>
    <col min="4" max="4" width="1.875" style="4" hidden="1" customWidth="1"/>
    <col min="5" max="5" width="1.875" style="4" customWidth="1"/>
    <col min="6" max="6" width="5.875" style="4" customWidth="1"/>
    <col min="7" max="7" width="21.625" style="4" customWidth="1"/>
    <col min="8" max="8" width="3.375" style="4" customWidth="1"/>
    <col min="9" max="9" width="4.125" style="4" customWidth="1"/>
    <col min="10" max="10" width="4.50390625" style="4" customWidth="1"/>
    <col min="11" max="11" width="4.125" style="4" customWidth="1"/>
    <col min="12" max="12" width="3.125" style="4" customWidth="1"/>
    <col min="13" max="13" width="3.25390625" style="4" customWidth="1"/>
    <col min="14" max="14" width="3.75390625" style="4" customWidth="1"/>
    <col min="15" max="15" width="3.625" style="4" customWidth="1"/>
    <col min="16" max="17" width="2.875" style="4" customWidth="1"/>
    <col min="18" max="18" width="2.50390625" style="4" customWidth="1"/>
    <col min="19" max="19" width="2.375" style="4" customWidth="1"/>
    <col min="20" max="20" width="2.00390625" style="4" customWidth="1"/>
    <col min="21" max="21" width="6.125" style="4" customWidth="1"/>
    <col min="22" max="22" width="14.50390625" style="4" customWidth="1"/>
    <col min="23" max="23" width="3.375" style="4" customWidth="1"/>
    <col min="24" max="24" width="4.25390625" style="4" customWidth="1"/>
    <col min="25" max="25" width="3.50390625" style="4" customWidth="1"/>
    <col min="26" max="26" width="3.125" style="4" customWidth="1"/>
    <col min="27" max="27" width="3.25390625" style="4" customWidth="1"/>
    <col min="28" max="28" width="3.125" style="4" customWidth="1"/>
    <col min="29" max="29" width="4.875" style="5" customWidth="1"/>
  </cols>
  <sheetData>
    <row r="1" spans="1:28" ht="14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12" customHeight="1">
      <c r="A2" s="74" t="s">
        <v>1</v>
      </c>
      <c r="B2" s="75"/>
      <c r="C2" s="76"/>
      <c r="D2" s="77" t="s">
        <v>2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 t="s">
        <v>3</v>
      </c>
      <c r="U2" s="77"/>
      <c r="V2" s="77"/>
      <c r="W2" s="77"/>
      <c r="X2" s="77"/>
      <c r="Y2" s="77"/>
      <c r="Z2" s="77"/>
      <c r="AA2" s="77"/>
      <c r="AB2" s="77"/>
    </row>
    <row r="3" spans="1:28" ht="11.25" customHeight="1">
      <c r="A3" s="87" t="s">
        <v>4</v>
      </c>
      <c r="B3" s="92" t="s">
        <v>5</v>
      </c>
      <c r="C3" s="77" t="s">
        <v>6</v>
      </c>
      <c r="D3" s="77"/>
      <c r="E3" s="77" t="s">
        <v>4</v>
      </c>
      <c r="F3" s="89" t="s">
        <v>7</v>
      </c>
      <c r="G3" s="77" t="s">
        <v>8</v>
      </c>
      <c r="H3" s="77" t="s">
        <v>9</v>
      </c>
      <c r="I3" s="77" t="s">
        <v>10</v>
      </c>
      <c r="J3" s="77" t="s">
        <v>11</v>
      </c>
      <c r="K3" s="77" t="s">
        <v>12</v>
      </c>
      <c r="L3" s="77" t="s">
        <v>13</v>
      </c>
      <c r="M3" s="77" t="s">
        <v>14</v>
      </c>
      <c r="N3" s="77" t="s">
        <v>15</v>
      </c>
      <c r="O3" s="77"/>
      <c r="P3" s="77"/>
      <c r="Q3" s="77"/>
      <c r="R3" s="77"/>
      <c r="S3" s="77"/>
      <c r="T3" s="77" t="s">
        <v>4</v>
      </c>
      <c r="U3" s="89" t="s">
        <v>7</v>
      </c>
      <c r="V3" s="12" t="s">
        <v>16</v>
      </c>
      <c r="W3" s="77" t="s">
        <v>9</v>
      </c>
      <c r="X3" s="77" t="s">
        <v>10</v>
      </c>
      <c r="Y3" s="77" t="s">
        <v>17</v>
      </c>
      <c r="Z3" s="77" t="s">
        <v>18</v>
      </c>
      <c r="AA3" s="77" t="s">
        <v>13</v>
      </c>
      <c r="AB3" s="77" t="s">
        <v>19</v>
      </c>
    </row>
    <row r="4" spans="1:28" ht="9.75" customHeight="1">
      <c r="A4" s="88"/>
      <c r="B4" s="93"/>
      <c r="C4" s="77"/>
      <c r="D4" s="77"/>
      <c r="E4" s="77"/>
      <c r="F4" s="91"/>
      <c r="G4" s="77"/>
      <c r="H4" s="77"/>
      <c r="I4" s="77"/>
      <c r="J4" s="77"/>
      <c r="K4" s="77"/>
      <c r="L4" s="77"/>
      <c r="M4" s="77"/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77"/>
      <c r="U4" s="91"/>
      <c r="V4" s="52" t="s">
        <v>20</v>
      </c>
      <c r="W4" s="77"/>
      <c r="X4" s="77"/>
      <c r="Y4" s="77"/>
      <c r="Z4" s="77"/>
      <c r="AA4" s="77"/>
      <c r="AB4" s="77"/>
    </row>
    <row r="5" spans="1:29" ht="21" customHeight="1">
      <c r="A5" s="89">
        <v>1</v>
      </c>
      <c r="B5" s="92" t="s">
        <v>21</v>
      </c>
      <c r="C5" s="103" t="s">
        <v>22</v>
      </c>
      <c r="D5" s="104"/>
      <c r="E5" s="6">
        <v>1</v>
      </c>
      <c r="F5" s="8" t="s">
        <v>23</v>
      </c>
      <c r="G5" s="9" t="s">
        <v>24</v>
      </c>
      <c r="H5" s="6">
        <v>4</v>
      </c>
      <c r="I5" s="6">
        <v>72</v>
      </c>
      <c r="J5" s="6">
        <v>54</v>
      </c>
      <c r="K5" s="6">
        <v>18</v>
      </c>
      <c r="L5" s="6" t="s">
        <v>25</v>
      </c>
      <c r="M5" s="6" t="s">
        <v>26</v>
      </c>
      <c r="N5" s="6">
        <v>4</v>
      </c>
      <c r="O5" s="6"/>
      <c r="P5" s="6"/>
      <c r="Q5" s="6"/>
      <c r="R5" s="6"/>
      <c r="S5" s="6"/>
      <c r="T5" s="6">
        <v>1</v>
      </c>
      <c r="U5" s="8" t="s">
        <v>27</v>
      </c>
      <c r="V5" s="11" t="s">
        <v>28</v>
      </c>
      <c r="W5" s="6">
        <v>4</v>
      </c>
      <c r="X5" s="6">
        <v>72</v>
      </c>
      <c r="Y5" s="6"/>
      <c r="Z5" s="6" t="s">
        <v>29</v>
      </c>
      <c r="AA5" s="25"/>
      <c r="AB5" s="25"/>
      <c r="AC5" s="68"/>
    </row>
    <row r="6" spans="1:29" ht="21.75" customHeight="1">
      <c r="A6" s="90"/>
      <c r="B6" s="94"/>
      <c r="C6" s="100"/>
      <c r="D6" s="105"/>
      <c r="E6" s="6">
        <v>2</v>
      </c>
      <c r="F6" s="8" t="s">
        <v>30</v>
      </c>
      <c r="G6" s="11" t="s">
        <v>31</v>
      </c>
      <c r="H6" s="6">
        <v>4</v>
      </c>
      <c r="I6" s="6">
        <f aca="true" t="shared" si="0" ref="I6:I11">H6*18</f>
        <v>72</v>
      </c>
      <c r="J6" s="6">
        <v>54</v>
      </c>
      <c r="K6" s="6">
        <f>I6-J6</f>
        <v>18</v>
      </c>
      <c r="L6" s="6"/>
      <c r="M6" s="6" t="s">
        <v>26</v>
      </c>
      <c r="N6" s="6"/>
      <c r="O6" s="6">
        <v>4</v>
      </c>
      <c r="P6" s="6"/>
      <c r="Q6" s="6"/>
      <c r="R6" s="6"/>
      <c r="S6" s="6"/>
      <c r="T6" s="6">
        <v>2</v>
      </c>
      <c r="U6" s="53" t="s">
        <v>32</v>
      </c>
      <c r="V6" s="6" t="s">
        <v>33</v>
      </c>
      <c r="W6" s="6">
        <v>4</v>
      </c>
      <c r="X6" s="6">
        <v>72</v>
      </c>
      <c r="Y6" s="6"/>
      <c r="Z6" s="8" t="s">
        <v>34</v>
      </c>
      <c r="AA6" s="6"/>
      <c r="AB6" s="6"/>
      <c r="AC6" s="68"/>
    </row>
    <row r="7" spans="1:29" ht="18.75" customHeight="1">
      <c r="A7" s="90"/>
      <c r="B7" s="94"/>
      <c r="C7" s="100"/>
      <c r="D7" s="105"/>
      <c r="E7" s="6">
        <v>3</v>
      </c>
      <c r="F7" s="8" t="s">
        <v>35</v>
      </c>
      <c r="G7" s="11" t="s">
        <v>36</v>
      </c>
      <c r="H7" s="6">
        <v>1</v>
      </c>
      <c r="I7" s="6">
        <f t="shared" si="0"/>
        <v>18</v>
      </c>
      <c r="J7" s="6">
        <v>12</v>
      </c>
      <c r="K7" s="6">
        <f>I7-J7</f>
        <v>6</v>
      </c>
      <c r="L7" s="6"/>
      <c r="M7" s="6"/>
      <c r="N7" s="74" t="s">
        <v>37</v>
      </c>
      <c r="O7" s="78"/>
      <c r="P7" s="78"/>
      <c r="Q7" s="79"/>
      <c r="R7" s="25"/>
      <c r="S7" s="25"/>
      <c r="T7" s="6">
        <v>3</v>
      </c>
      <c r="U7" s="54">
        <v>4320001</v>
      </c>
      <c r="V7" s="11" t="s">
        <v>38</v>
      </c>
      <c r="W7" s="42">
        <v>2</v>
      </c>
      <c r="X7" s="42">
        <v>36</v>
      </c>
      <c r="Y7" s="42">
        <v>2</v>
      </c>
      <c r="Z7" s="42">
        <v>1</v>
      </c>
      <c r="AA7" s="6"/>
      <c r="AB7" s="6"/>
      <c r="AC7" s="68"/>
    </row>
    <row r="8" spans="1:29" ht="16.5" customHeight="1">
      <c r="A8" s="90"/>
      <c r="B8" s="94"/>
      <c r="C8" s="100"/>
      <c r="D8" s="105"/>
      <c r="E8" s="6">
        <v>4</v>
      </c>
      <c r="F8" s="8" t="s">
        <v>39</v>
      </c>
      <c r="G8" s="11" t="s">
        <v>40</v>
      </c>
      <c r="H8" s="6">
        <v>4</v>
      </c>
      <c r="I8" s="6">
        <v>72</v>
      </c>
      <c r="J8" s="6">
        <v>36</v>
      </c>
      <c r="K8" s="6">
        <v>36</v>
      </c>
      <c r="L8" s="6" t="s">
        <v>25</v>
      </c>
      <c r="M8" s="6" t="s">
        <v>26</v>
      </c>
      <c r="N8" s="6">
        <v>4</v>
      </c>
      <c r="O8" s="6"/>
      <c r="P8" s="6"/>
      <c r="Q8" s="6"/>
      <c r="R8" s="6"/>
      <c r="S8" s="6"/>
      <c r="T8" s="6"/>
      <c r="U8" s="8"/>
      <c r="V8" s="6"/>
      <c r="W8" s="6"/>
      <c r="X8" s="6"/>
      <c r="Y8" s="6"/>
      <c r="Z8" s="6"/>
      <c r="AA8" s="6"/>
      <c r="AB8" s="6"/>
      <c r="AC8" s="68"/>
    </row>
    <row r="9" spans="1:29" ht="16.5" customHeight="1">
      <c r="A9" s="90"/>
      <c r="B9" s="94"/>
      <c r="C9" s="100"/>
      <c r="D9" s="105"/>
      <c r="E9" s="6">
        <v>5</v>
      </c>
      <c r="F9" s="8" t="s">
        <v>41</v>
      </c>
      <c r="G9" s="11" t="s">
        <v>42</v>
      </c>
      <c r="H9" s="6">
        <v>4</v>
      </c>
      <c r="I9" s="6">
        <v>72</v>
      </c>
      <c r="J9" s="6">
        <v>36</v>
      </c>
      <c r="K9" s="6">
        <v>36</v>
      </c>
      <c r="L9" s="6" t="s">
        <v>25</v>
      </c>
      <c r="M9" s="6" t="s">
        <v>26</v>
      </c>
      <c r="N9" s="6"/>
      <c r="O9" s="6">
        <v>4</v>
      </c>
      <c r="P9" s="6"/>
      <c r="Q9" s="6"/>
      <c r="R9" s="6"/>
      <c r="S9" s="6"/>
      <c r="T9" s="6"/>
      <c r="U9" s="8"/>
      <c r="V9" s="6"/>
      <c r="W9" s="6"/>
      <c r="X9" s="6"/>
      <c r="Y9" s="6"/>
      <c r="Z9" s="6"/>
      <c r="AA9" s="6"/>
      <c r="AB9" s="6"/>
      <c r="AC9" s="68"/>
    </row>
    <row r="10" spans="1:29" ht="18.75" customHeight="1">
      <c r="A10" s="90"/>
      <c r="B10" s="94"/>
      <c r="C10" s="100"/>
      <c r="D10" s="105"/>
      <c r="E10" s="6">
        <v>6</v>
      </c>
      <c r="F10" s="8" t="s">
        <v>43</v>
      </c>
      <c r="G10" s="11" t="s">
        <v>44</v>
      </c>
      <c r="H10" s="6">
        <v>2</v>
      </c>
      <c r="I10" s="6">
        <v>36</v>
      </c>
      <c r="J10" s="6">
        <v>18</v>
      </c>
      <c r="K10" s="6">
        <v>18</v>
      </c>
      <c r="L10" s="6"/>
      <c r="M10" s="6"/>
      <c r="N10" s="74">
        <v>2</v>
      </c>
      <c r="O10" s="76"/>
      <c r="P10" s="6"/>
      <c r="Q10" s="6"/>
      <c r="R10" s="6"/>
      <c r="S10" s="6"/>
      <c r="T10" s="6"/>
      <c r="U10" s="8"/>
      <c r="V10" s="6"/>
      <c r="W10" s="6"/>
      <c r="X10" s="6"/>
      <c r="Y10" s="6"/>
      <c r="Z10" s="6"/>
      <c r="AA10" s="6"/>
      <c r="AB10" s="6"/>
      <c r="AC10" s="68"/>
    </row>
    <row r="11" spans="1:29" ht="16.5" customHeight="1">
      <c r="A11" s="90"/>
      <c r="B11" s="94"/>
      <c r="C11" s="100"/>
      <c r="D11" s="105"/>
      <c r="E11" s="6">
        <v>7</v>
      </c>
      <c r="F11" s="8">
        <v>2820001</v>
      </c>
      <c r="G11" s="11" t="s">
        <v>45</v>
      </c>
      <c r="H11" s="6">
        <v>1.5</v>
      </c>
      <c r="I11" s="6">
        <f t="shared" si="0"/>
        <v>27</v>
      </c>
      <c r="J11" s="6">
        <v>18</v>
      </c>
      <c r="K11" s="6">
        <v>9</v>
      </c>
      <c r="L11" s="6"/>
      <c r="M11" s="6"/>
      <c r="N11" s="25"/>
      <c r="O11" s="25">
        <v>1.5</v>
      </c>
      <c r="P11" s="25"/>
      <c r="Q11" s="25"/>
      <c r="R11" s="25"/>
      <c r="S11" s="25"/>
      <c r="T11" s="6"/>
      <c r="U11" s="8"/>
      <c r="V11" s="6"/>
      <c r="W11" s="6"/>
      <c r="X11" s="6"/>
      <c r="Y11" s="6"/>
      <c r="Z11" s="6"/>
      <c r="AA11" s="6"/>
      <c r="AB11" s="6"/>
      <c r="AC11" s="68"/>
    </row>
    <row r="12" spans="1:29" ht="18.75" customHeight="1">
      <c r="A12" s="90"/>
      <c r="B12" s="94"/>
      <c r="C12" s="100"/>
      <c r="D12" s="105"/>
      <c r="E12" s="6">
        <v>8</v>
      </c>
      <c r="F12" s="8" t="s">
        <v>46</v>
      </c>
      <c r="G12" s="11" t="s">
        <v>47</v>
      </c>
      <c r="H12" s="6">
        <v>2</v>
      </c>
      <c r="I12" s="6">
        <v>36</v>
      </c>
      <c r="J12" s="6">
        <v>18</v>
      </c>
      <c r="K12" s="6">
        <v>18</v>
      </c>
      <c r="L12" s="6"/>
      <c r="M12" s="6"/>
      <c r="N12" s="6">
        <v>1.5</v>
      </c>
      <c r="O12" s="6"/>
      <c r="P12" s="6"/>
      <c r="Q12" s="6">
        <v>0.5</v>
      </c>
      <c r="R12" s="25"/>
      <c r="S12" s="25"/>
      <c r="T12" s="6"/>
      <c r="U12" s="8"/>
      <c r="V12" s="6"/>
      <c r="W12" s="6"/>
      <c r="X12" s="6"/>
      <c r="Y12" s="6"/>
      <c r="Z12" s="6"/>
      <c r="AA12" s="6"/>
      <c r="AB12" s="6"/>
      <c r="AC12" s="68"/>
    </row>
    <row r="13" spans="1:29" ht="18.75" customHeight="1">
      <c r="A13" s="90"/>
      <c r="B13" s="94"/>
      <c r="C13" s="100"/>
      <c r="D13" s="105"/>
      <c r="E13" s="6">
        <v>9</v>
      </c>
      <c r="F13" s="8" t="s">
        <v>48</v>
      </c>
      <c r="G13" s="11" t="s">
        <v>49</v>
      </c>
      <c r="H13" s="6">
        <v>1</v>
      </c>
      <c r="I13" s="6">
        <v>18</v>
      </c>
      <c r="J13" s="6">
        <v>9</v>
      </c>
      <c r="K13" s="6">
        <v>9</v>
      </c>
      <c r="L13" s="6"/>
      <c r="M13" s="6"/>
      <c r="N13" s="6">
        <v>1</v>
      </c>
      <c r="O13" s="25"/>
      <c r="P13" s="25"/>
      <c r="Q13" s="25"/>
      <c r="R13" s="25"/>
      <c r="S13" s="25"/>
      <c r="T13" s="6"/>
      <c r="U13" s="8"/>
      <c r="V13" s="6"/>
      <c r="W13" s="6"/>
      <c r="X13" s="6"/>
      <c r="Y13" s="6"/>
      <c r="Z13" s="6"/>
      <c r="AA13" s="6"/>
      <c r="AB13" s="6"/>
      <c r="AC13" s="68"/>
    </row>
    <row r="14" spans="1:29" ht="18.75" customHeight="1">
      <c r="A14" s="90"/>
      <c r="B14" s="94"/>
      <c r="C14" s="100"/>
      <c r="D14" s="105"/>
      <c r="E14" s="7">
        <v>10</v>
      </c>
      <c r="F14" s="12"/>
      <c r="G14" s="7" t="s">
        <v>50</v>
      </c>
      <c r="H14" s="6">
        <v>2</v>
      </c>
      <c r="I14" s="6">
        <v>36</v>
      </c>
      <c r="J14" s="6">
        <v>26</v>
      </c>
      <c r="K14" s="6">
        <v>10</v>
      </c>
      <c r="L14" s="6" t="s">
        <v>25</v>
      </c>
      <c r="M14" s="6" t="s">
        <v>26</v>
      </c>
      <c r="N14" s="6"/>
      <c r="O14" s="25"/>
      <c r="P14" s="25"/>
      <c r="Q14" s="25"/>
      <c r="R14" s="25"/>
      <c r="S14" s="25"/>
      <c r="T14" s="6"/>
      <c r="U14" s="8"/>
      <c r="V14" s="6"/>
      <c r="W14" s="6"/>
      <c r="X14" s="6"/>
      <c r="Y14" s="6"/>
      <c r="Z14" s="6"/>
      <c r="AA14" s="6"/>
      <c r="AB14" s="6"/>
      <c r="AC14" s="68"/>
    </row>
    <row r="15" spans="1:29" ht="18" customHeight="1">
      <c r="A15" s="90"/>
      <c r="B15" s="94"/>
      <c r="C15" s="100"/>
      <c r="D15" s="105"/>
      <c r="E15" s="7">
        <v>11</v>
      </c>
      <c r="F15" s="12" t="s">
        <v>51</v>
      </c>
      <c r="G15" s="13" t="s">
        <v>52</v>
      </c>
      <c r="H15" s="6">
        <v>2</v>
      </c>
      <c r="I15" s="6">
        <v>36</v>
      </c>
      <c r="J15" s="6">
        <v>36</v>
      </c>
      <c r="K15" s="6">
        <v>0</v>
      </c>
      <c r="L15" s="6"/>
      <c r="M15" s="6"/>
      <c r="N15" s="74">
        <v>2</v>
      </c>
      <c r="O15" s="76"/>
      <c r="P15" s="25"/>
      <c r="Q15" s="25"/>
      <c r="R15" s="25"/>
      <c r="S15" s="25"/>
      <c r="T15" s="6"/>
      <c r="U15" s="8"/>
      <c r="V15" s="6"/>
      <c r="W15" s="6"/>
      <c r="X15" s="6"/>
      <c r="Y15" s="6"/>
      <c r="Z15" s="6"/>
      <c r="AA15" s="6"/>
      <c r="AB15" s="6"/>
      <c r="AC15" s="68"/>
    </row>
    <row r="16" spans="1:29" ht="16.5" customHeight="1">
      <c r="A16" s="90"/>
      <c r="B16" s="94"/>
      <c r="C16" s="100"/>
      <c r="D16" s="105"/>
      <c r="E16" s="7">
        <v>12</v>
      </c>
      <c r="F16" s="12"/>
      <c r="G16" s="13" t="s">
        <v>53</v>
      </c>
      <c r="H16" s="6">
        <v>2</v>
      </c>
      <c r="I16" s="6">
        <v>36</v>
      </c>
      <c r="J16" s="6">
        <v>18</v>
      </c>
      <c r="K16" s="6">
        <v>18</v>
      </c>
      <c r="L16" s="6"/>
      <c r="M16" s="6"/>
      <c r="N16" s="6"/>
      <c r="O16" s="6"/>
      <c r="P16" s="25"/>
      <c r="Q16" s="25"/>
      <c r="R16" s="25"/>
      <c r="S16" s="25"/>
      <c r="T16" s="6"/>
      <c r="U16" s="8"/>
      <c r="V16" s="6"/>
      <c r="W16" s="6"/>
      <c r="X16" s="6"/>
      <c r="Y16" s="6"/>
      <c r="Z16" s="6"/>
      <c r="AA16" s="6"/>
      <c r="AB16" s="6"/>
      <c r="AC16" s="68"/>
    </row>
    <row r="17" spans="1:29" ht="19.5" customHeight="1">
      <c r="A17" s="90"/>
      <c r="B17" s="94"/>
      <c r="C17" s="100"/>
      <c r="D17" s="105"/>
      <c r="E17" s="77" t="s">
        <v>54</v>
      </c>
      <c r="F17" s="77"/>
      <c r="G17" s="77"/>
      <c r="H17" s="14">
        <f>SUM(H5:H16)</f>
        <v>29.5</v>
      </c>
      <c r="I17" s="14">
        <f>SUM(I5:I16)</f>
        <v>531</v>
      </c>
      <c r="J17" s="14">
        <f>SUM(J5:J16)</f>
        <v>335</v>
      </c>
      <c r="K17" s="14">
        <f>SUM(K5:K16)</f>
        <v>196</v>
      </c>
      <c r="L17" s="39"/>
      <c r="M17" s="39"/>
      <c r="N17" s="14" t="s">
        <v>55</v>
      </c>
      <c r="O17" s="14" t="s">
        <v>56</v>
      </c>
      <c r="P17" s="40"/>
      <c r="Q17" s="40">
        <v>0.5</v>
      </c>
      <c r="R17" s="40"/>
      <c r="S17" s="40"/>
      <c r="T17" s="80" t="s">
        <v>57</v>
      </c>
      <c r="U17" s="80"/>
      <c r="V17" s="80"/>
      <c r="W17" s="14">
        <f>SUM(W5:W12)</f>
        <v>10</v>
      </c>
      <c r="X17" s="14">
        <f>SUM(X5:X12)</f>
        <v>180</v>
      </c>
      <c r="Y17" s="49"/>
      <c r="Z17" s="8"/>
      <c r="AA17" s="8"/>
      <c r="AB17" s="8"/>
      <c r="AC17" s="68"/>
    </row>
    <row r="18" spans="1:29" ht="28.5" customHeight="1">
      <c r="A18" s="6">
        <v>2</v>
      </c>
      <c r="B18" s="15" t="s">
        <v>58</v>
      </c>
      <c r="C18" s="16" t="s">
        <v>59</v>
      </c>
      <c r="D18" s="10"/>
      <c r="E18" s="74" t="s">
        <v>60</v>
      </c>
      <c r="F18" s="75"/>
      <c r="G18" s="76"/>
      <c r="H18" s="14" t="s">
        <v>61</v>
      </c>
      <c r="I18" s="14" t="s">
        <v>62</v>
      </c>
      <c r="J18" s="14" t="s">
        <v>63</v>
      </c>
      <c r="K18" s="14" t="s">
        <v>63</v>
      </c>
      <c r="L18" s="39"/>
      <c r="M18" s="39"/>
      <c r="N18" s="14"/>
      <c r="O18" s="14" t="s">
        <v>64</v>
      </c>
      <c r="P18" s="40">
        <v>3</v>
      </c>
      <c r="Q18" s="40">
        <v>2</v>
      </c>
      <c r="R18" s="40"/>
      <c r="S18" s="40"/>
      <c r="T18" s="55"/>
      <c r="U18" s="55"/>
      <c r="V18" s="55"/>
      <c r="W18" s="14"/>
      <c r="X18" s="14"/>
      <c r="Y18" s="49"/>
      <c r="Z18" s="8"/>
      <c r="AA18" s="8"/>
      <c r="AB18" s="8"/>
      <c r="AC18" s="68"/>
    </row>
    <row r="19" spans="1:29" ht="18.75" customHeight="1">
      <c r="A19" s="77">
        <v>3</v>
      </c>
      <c r="B19" s="92" t="s">
        <v>65</v>
      </c>
      <c r="C19" s="95" t="s">
        <v>66</v>
      </c>
      <c r="D19" s="102"/>
      <c r="E19" s="6">
        <v>1</v>
      </c>
      <c r="F19" s="8" t="s">
        <v>67</v>
      </c>
      <c r="G19" s="18" t="s">
        <v>68</v>
      </c>
      <c r="H19" s="19">
        <v>3.5</v>
      </c>
      <c r="I19" s="41">
        <v>63</v>
      </c>
      <c r="J19" s="21">
        <v>42</v>
      </c>
      <c r="K19" s="41">
        <v>21</v>
      </c>
      <c r="L19" s="42" t="s">
        <v>25</v>
      </c>
      <c r="M19" s="6"/>
      <c r="N19" s="6"/>
      <c r="O19" s="6">
        <v>4</v>
      </c>
      <c r="P19" s="6"/>
      <c r="Q19" s="6"/>
      <c r="R19" s="6"/>
      <c r="S19" s="6"/>
      <c r="T19" s="6"/>
      <c r="U19" s="6"/>
      <c r="V19" s="16"/>
      <c r="W19" s="6"/>
      <c r="X19" s="6"/>
      <c r="Y19" s="6"/>
      <c r="Z19" s="69"/>
      <c r="AA19" s="6"/>
      <c r="AB19" s="6"/>
      <c r="AC19" s="68"/>
    </row>
    <row r="20" spans="1:29" ht="19.5" customHeight="1">
      <c r="A20" s="77"/>
      <c r="B20" s="94"/>
      <c r="C20" s="95"/>
      <c r="D20" s="102"/>
      <c r="E20" s="6">
        <v>2</v>
      </c>
      <c r="F20" s="8" t="s">
        <v>69</v>
      </c>
      <c r="G20" s="11" t="s">
        <v>70</v>
      </c>
      <c r="H20" s="19">
        <v>2.5</v>
      </c>
      <c r="I20" s="21">
        <v>45</v>
      </c>
      <c r="J20" s="21">
        <v>30</v>
      </c>
      <c r="K20" s="21">
        <v>15</v>
      </c>
      <c r="L20" s="42" t="s">
        <v>25</v>
      </c>
      <c r="M20" s="6"/>
      <c r="N20" s="6"/>
      <c r="O20" s="6">
        <v>3</v>
      </c>
      <c r="P20" s="6"/>
      <c r="Q20" s="6"/>
      <c r="R20" s="6"/>
      <c r="S20" s="6"/>
      <c r="T20" s="6"/>
      <c r="U20" s="8"/>
      <c r="V20" s="6"/>
      <c r="W20" s="29"/>
      <c r="X20" s="29"/>
      <c r="Y20" s="29"/>
      <c r="Z20" s="29"/>
      <c r="AA20" s="42"/>
      <c r="AB20" s="6"/>
      <c r="AC20" s="68"/>
    </row>
    <row r="21" spans="1:29" ht="18.75" customHeight="1">
      <c r="A21" s="77"/>
      <c r="B21" s="94"/>
      <c r="C21" s="95"/>
      <c r="D21" s="102"/>
      <c r="E21" s="6">
        <v>3</v>
      </c>
      <c r="F21" s="8"/>
      <c r="G21" s="11" t="s">
        <v>71</v>
      </c>
      <c r="H21" s="19">
        <v>2.5</v>
      </c>
      <c r="I21" s="21">
        <v>45</v>
      </c>
      <c r="J21" s="21">
        <v>24</v>
      </c>
      <c r="K21" s="21">
        <v>21</v>
      </c>
      <c r="L21" s="42" t="s">
        <v>25</v>
      </c>
      <c r="M21" s="6" t="s">
        <v>26</v>
      </c>
      <c r="N21" s="6"/>
      <c r="O21" s="6"/>
      <c r="P21" s="6">
        <v>3</v>
      </c>
      <c r="Q21" s="6"/>
      <c r="R21" s="6"/>
      <c r="S21" s="6"/>
      <c r="T21" s="6"/>
      <c r="U21" s="6"/>
      <c r="V21" s="56"/>
      <c r="W21" s="35"/>
      <c r="X21" s="35"/>
      <c r="Y21" s="35"/>
      <c r="Z21" s="35"/>
      <c r="AA21" s="35"/>
      <c r="AB21" s="6"/>
      <c r="AC21" s="68"/>
    </row>
    <row r="22" spans="1:29" ht="18.75" customHeight="1">
      <c r="A22" s="77"/>
      <c r="B22" s="94"/>
      <c r="C22" s="95"/>
      <c r="D22" s="102"/>
      <c r="E22" s="77" t="s">
        <v>54</v>
      </c>
      <c r="F22" s="77"/>
      <c r="G22" s="77"/>
      <c r="H22" s="20">
        <f>SUM(H19:H21)</f>
        <v>8.5</v>
      </c>
      <c r="I22" s="20">
        <f>SUM(I19:I21)</f>
        <v>153</v>
      </c>
      <c r="J22" s="20">
        <f>SUM(J19:J21)</f>
        <v>96</v>
      </c>
      <c r="K22" s="20">
        <f>SUM(K19:K21)</f>
        <v>57</v>
      </c>
      <c r="L22" s="6"/>
      <c r="M22" s="6"/>
      <c r="N22" s="6"/>
      <c r="O22" s="20">
        <f>SUM(O19:O21)</f>
        <v>7</v>
      </c>
      <c r="P22" s="20">
        <f>SUM(P19:P21)</f>
        <v>3</v>
      </c>
      <c r="Q22" s="20">
        <f>SUM(Q19:Q21)</f>
        <v>0</v>
      </c>
      <c r="R22" s="6"/>
      <c r="S22" s="6"/>
      <c r="T22" s="6"/>
      <c r="U22" s="74" t="s">
        <v>54</v>
      </c>
      <c r="V22" s="76"/>
      <c r="W22" s="20">
        <f>SUM(W19:W21)</f>
        <v>0</v>
      </c>
      <c r="X22" s="20">
        <f>SUM(X19:X21)</f>
        <v>0</v>
      </c>
      <c r="Y22" s="6"/>
      <c r="Z22" s="6"/>
      <c r="AA22" s="6"/>
      <c r="AB22" s="6"/>
      <c r="AC22" s="68"/>
    </row>
    <row r="23" spans="1:29" ht="21" customHeight="1">
      <c r="A23" s="77">
        <v>4</v>
      </c>
      <c r="B23" s="94"/>
      <c r="C23" s="77" t="s">
        <v>72</v>
      </c>
      <c r="D23" s="102"/>
      <c r="E23" s="6">
        <v>1</v>
      </c>
      <c r="F23" s="8" t="s">
        <v>73</v>
      </c>
      <c r="G23" s="11" t="s">
        <v>74</v>
      </c>
      <c r="H23" s="21">
        <v>3</v>
      </c>
      <c r="I23" s="21">
        <v>54</v>
      </c>
      <c r="J23" s="21">
        <v>36</v>
      </c>
      <c r="K23" s="21">
        <v>18</v>
      </c>
      <c r="L23" s="42" t="s">
        <v>25</v>
      </c>
      <c r="M23" s="6"/>
      <c r="N23" s="6">
        <v>3</v>
      </c>
      <c r="O23" s="43"/>
      <c r="P23" s="6"/>
      <c r="Q23" s="6"/>
      <c r="R23" s="6"/>
      <c r="S23" s="6"/>
      <c r="T23" s="6"/>
      <c r="U23" s="8"/>
      <c r="V23" s="6"/>
      <c r="W23" s="6"/>
      <c r="X23" s="6"/>
      <c r="Y23" s="6"/>
      <c r="Z23" s="6"/>
      <c r="AA23" s="70"/>
      <c r="AB23" s="6"/>
      <c r="AC23" s="68"/>
    </row>
    <row r="24" spans="1:29" ht="18.75" customHeight="1">
      <c r="A24" s="77"/>
      <c r="B24" s="94"/>
      <c r="C24" s="77"/>
      <c r="D24" s="102"/>
      <c r="E24" s="6">
        <v>2</v>
      </c>
      <c r="F24" s="8" t="s">
        <v>75</v>
      </c>
      <c r="G24" s="11" t="s">
        <v>76</v>
      </c>
      <c r="H24" s="21">
        <v>2</v>
      </c>
      <c r="I24" s="21">
        <v>36</v>
      </c>
      <c r="J24" s="21">
        <v>24</v>
      </c>
      <c r="K24" s="21">
        <v>12</v>
      </c>
      <c r="L24" s="42" t="s">
        <v>25</v>
      </c>
      <c r="M24" s="6"/>
      <c r="N24" s="6"/>
      <c r="O24" s="6">
        <v>3</v>
      </c>
      <c r="P24" s="6"/>
      <c r="Q24" s="5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8"/>
    </row>
    <row r="25" spans="1:29" ht="18.75" customHeight="1">
      <c r="A25" s="77"/>
      <c r="B25" s="94"/>
      <c r="C25" s="77"/>
      <c r="D25" s="102"/>
      <c r="E25" s="6">
        <v>3</v>
      </c>
      <c r="F25" s="8" t="s">
        <v>77</v>
      </c>
      <c r="G25" s="18" t="s">
        <v>78</v>
      </c>
      <c r="H25" s="19">
        <v>2.5</v>
      </c>
      <c r="I25" s="41">
        <v>45</v>
      </c>
      <c r="J25" s="41">
        <v>30</v>
      </c>
      <c r="K25" s="41">
        <v>15</v>
      </c>
      <c r="L25" s="42" t="s">
        <v>25</v>
      </c>
      <c r="M25" s="6"/>
      <c r="N25" s="6"/>
      <c r="O25" s="6">
        <v>3</v>
      </c>
      <c r="P25" s="6"/>
      <c r="Q25" s="58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8"/>
    </row>
    <row r="26" spans="1:29" ht="18.75" customHeight="1">
      <c r="A26" s="77"/>
      <c r="B26" s="94"/>
      <c r="C26" s="77"/>
      <c r="D26" s="102"/>
      <c r="E26" s="6">
        <v>4</v>
      </c>
      <c r="F26" s="8" t="s">
        <v>79</v>
      </c>
      <c r="G26" s="11" t="s">
        <v>80</v>
      </c>
      <c r="H26" s="21">
        <v>3</v>
      </c>
      <c r="I26" s="21">
        <v>54</v>
      </c>
      <c r="J26" s="21">
        <v>30</v>
      </c>
      <c r="K26" s="21">
        <v>24</v>
      </c>
      <c r="L26" s="42" t="s">
        <v>81</v>
      </c>
      <c r="M26" s="6" t="s">
        <v>26</v>
      </c>
      <c r="N26" s="6"/>
      <c r="O26" s="6"/>
      <c r="P26" s="44" t="s">
        <v>82</v>
      </c>
      <c r="Q26" s="6">
        <v>3</v>
      </c>
      <c r="R26" s="6"/>
      <c r="S26" s="6"/>
      <c r="T26" s="6"/>
      <c r="U26" s="8"/>
      <c r="V26" s="44"/>
      <c r="W26" s="6"/>
      <c r="X26" s="6"/>
      <c r="Y26" s="6"/>
      <c r="Z26" s="6"/>
      <c r="AA26" s="70"/>
      <c r="AB26" s="6"/>
      <c r="AC26" s="68"/>
    </row>
    <row r="27" spans="1:29" ht="18.75" customHeight="1">
      <c r="A27" s="77"/>
      <c r="B27" s="94"/>
      <c r="C27" s="77"/>
      <c r="D27" s="17"/>
      <c r="E27" s="77" t="s">
        <v>54</v>
      </c>
      <c r="F27" s="77"/>
      <c r="G27" s="77"/>
      <c r="H27" s="20">
        <f>SUM(H23:H26)</f>
        <v>10.5</v>
      </c>
      <c r="I27" s="20">
        <f>SUM(I23:I26)</f>
        <v>189</v>
      </c>
      <c r="J27" s="20">
        <f>SUM(J23:J26)</f>
        <v>120</v>
      </c>
      <c r="K27" s="20">
        <f>SUM(K23:K26)</f>
        <v>69</v>
      </c>
      <c r="L27" s="45"/>
      <c r="M27" s="8"/>
      <c r="N27" s="20">
        <f>SUM(N23:N26)</f>
        <v>3</v>
      </c>
      <c r="O27" s="20">
        <f>SUM(O23:O26)</f>
        <v>6</v>
      </c>
      <c r="P27" s="20">
        <f>SUM(P23:P26)</f>
        <v>0</v>
      </c>
      <c r="Q27" s="20">
        <f>SUM(Q23:Q26)</f>
        <v>3</v>
      </c>
      <c r="R27" s="20"/>
      <c r="S27" s="20"/>
      <c r="T27" s="74" t="s">
        <v>54</v>
      </c>
      <c r="U27" s="75"/>
      <c r="V27" s="76"/>
      <c r="W27" s="20">
        <f>SUM(W23:W26)</f>
        <v>0</v>
      </c>
      <c r="X27" s="20">
        <f>SUM(X23:X26)</f>
        <v>0</v>
      </c>
      <c r="Y27" s="8"/>
      <c r="Z27" s="8"/>
      <c r="AA27" s="8"/>
      <c r="AB27" s="8"/>
      <c r="AC27" s="68"/>
    </row>
    <row r="28" spans="1:29" ht="21" customHeight="1">
      <c r="A28" s="89">
        <v>5</v>
      </c>
      <c r="B28" s="94"/>
      <c r="C28" s="96" t="s">
        <v>83</v>
      </c>
      <c r="D28" s="102"/>
      <c r="E28" s="6">
        <v>1</v>
      </c>
      <c r="F28" s="8"/>
      <c r="G28" s="22" t="s">
        <v>84</v>
      </c>
      <c r="H28" s="21">
        <v>3</v>
      </c>
      <c r="I28" s="21">
        <v>54</v>
      </c>
      <c r="J28" s="21">
        <v>36</v>
      </c>
      <c r="K28" s="21">
        <v>18</v>
      </c>
      <c r="L28" s="42" t="s">
        <v>25</v>
      </c>
      <c r="M28" s="6"/>
      <c r="N28" s="6"/>
      <c r="O28" s="6"/>
      <c r="P28" s="44">
        <v>3</v>
      </c>
      <c r="Q28" s="59"/>
      <c r="R28" s="6"/>
      <c r="S28" s="6"/>
      <c r="T28" s="6"/>
      <c r="U28" s="6"/>
      <c r="V28" s="60"/>
      <c r="W28" s="6"/>
      <c r="X28" s="6"/>
      <c r="Y28" s="6"/>
      <c r="Z28" s="8"/>
      <c r="AA28" s="70"/>
      <c r="AB28" s="6"/>
      <c r="AC28" s="68"/>
    </row>
    <row r="29" spans="1:29" ht="18.75" customHeight="1">
      <c r="A29" s="90"/>
      <c r="B29" s="94"/>
      <c r="C29" s="97"/>
      <c r="D29" s="102"/>
      <c r="E29" s="6">
        <v>2</v>
      </c>
      <c r="F29" s="8" t="s">
        <v>85</v>
      </c>
      <c r="G29" s="11" t="s">
        <v>86</v>
      </c>
      <c r="H29" s="6">
        <v>3</v>
      </c>
      <c r="I29" s="6">
        <v>54</v>
      </c>
      <c r="J29" s="6">
        <v>36</v>
      </c>
      <c r="K29" s="6">
        <v>18</v>
      </c>
      <c r="L29" s="42" t="s">
        <v>81</v>
      </c>
      <c r="M29" s="46"/>
      <c r="N29" s="6"/>
      <c r="O29" s="6"/>
      <c r="P29" s="44">
        <v>3</v>
      </c>
      <c r="Q29" s="6"/>
      <c r="R29" s="6"/>
      <c r="S29" s="6"/>
      <c r="T29" s="6"/>
      <c r="U29" s="8"/>
      <c r="V29" s="44"/>
      <c r="W29" s="29"/>
      <c r="X29" s="29"/>
      <c r="Y29" s="29"/>
      <c r="Z29" s="71"/>
      <c r="AA29" s="70"/>
      <c r="AB29" s="6"/>
      <c r="AC29" s="68"/>
    </row>
    <row r="30" spans="1:29" ht="18.75" customHeight="1">
      <c r="A30" s="90"/>
      <c r="B30" s="94"/>
      <c r="C30" s="97"/>
      <c r="D30" s="102"/>
      <c r="E30" s="6">
        <v>3</v>
      </c>
      <c r="F30" s="8" t="s">
        <v>87</v>
      </c>
      <c r="G30" s="18" t="s">
        <v>88</v>
      </c>
      <c r="H30" s="6">
        <v>2</v>
      </c>
      <c r="I30" s="6">
        <v>36</v>
      </c>
      <c r="J30" s="6">
        <v>24</v>
      </c>
      <c r="K30" s="6">
        <v>12</v>
      </c>
      <c r="L30" s="42" t="s">
        <v>25</v>
      </c>
      <c r="M30" s="47"/>
      <c r="N30" s="6"/>
      <c r="O30" s="6"/>
      <c r="P30" s="44">
        <v>3</v>
      </c>
      <c r="Q30" s="6"/>
      <c r="R30" s="6"/>
      <c r="S30" s="6"/>
      <c r="T30" s="6"/>
      <c r="U30" s="6"/>
      <c r="V30" s="16"/>
      <c r="W30" s="6"/>
      <c r="X30" s="6"/>
      <c r="Y30" s="6"/>
      <c r="Z30" s="6"/>
      <c r="AA30" s="72"/>
      <c r="AB30" s="6"/>
      <c r="AC30" s="68"/>
    </row>
    <row r="31" spans="1:29" ht="18.75" customHeight="1">
      <c r="A31" s="90"/>
      <c r="B31" s="94"/>
      <c r="C31" s="97"/>
      <c r="D31" s="102"/>
      <c r="E31" s="6">
        <v>4</v>
      </c>
      <c r="F31" s="8" t="s">
        <v>89</v>
      </c>
      <c r="G31" s="11" t="s">
        <v>90</v>
      </c>
      <c r="H31" s="6">
        <v>2</v>
      </c>
      <c r="I31" s="6">
        <v>36</v>
      </c>
      <c r="J31" s="6">
        <v>24</v>
      </c>
      <c r="K31" s="6">
        <v>12</v>
      </c>
      <c r="L31" s="42" t="s">
        <v>25</v>
      </c>
      <c r="M31" s="6"/>
      <c r="N31" s="6"/>
      <c r="O31" s="6"/>
      <c r="P31" s="42"/>
      <c r="Q31" s="6">
        <v>2</v>
      </c>
      <c r="R31" s="6"/>
      <c r="S31" s="6"/>
      <c r="T31" s="6">
        <v>1</v>
      </c>
      <c r="U31" s="8" t="s">
        <v>91</v>
      </c>
      <c r="V31" s="18" t="s">
        <v>92</v>
      </c>
      <c r="W31" s="29">
        <v>1</v>
      </c>
      <c r="X31" s="29">
        <v>18</v>
      </c>
      <c r="Y31" s="29">
        <v>1</v>
      </c>
      <c r="Z31" s="71">
        <v>4</v>
      </c>
      <c r="AA31" s="70" t="s">
        <v>93</v>
      </c>
      <c r="AB31" s="6" t="s">
        <v>94</v>
      </c>
      <c r="AC31" s="68"/>
    </row>
    <row r="32" spans="1:29" ht="18.75" customHeight="1">
      <c r="A32" s="90"/>
      <c r="B32" s="94"/>
      <c r="C32" s="97"/>
      <c r="D32" s="102"/>
      <c r="E32" s="6">
        <v>5</v>
      </c>
      <c r="F32" s="23" t="s">
        <v>95</v>
      </c>
      <c r="G32" s="11" t="s">
        <v>96</v>
      </c>
      <c r="H32" s="6">
        <v>3</v>
      </c>
      <c r="I32" s="6">
        <v>54</v>
      </c>
      <c r="J32" s="6">
        <v>30</v>
      </c>
      <c r="K32" s="6">
        <v>24</v>
      </c>
      <c r="L32" s="42" t="s">
        <v>81</v>
      </c>
      <c r="M32" s="6"/>
      <c r="N32" s="6"/>
      <c r="O32" s="6"/>
      <c r="P32" s="44" t="s">
        <v>82</v>
      </c>
      <c r="Q32" s="6">
        <v>3</v>
      </c>
      <c r="R32" s="6"/>
      <c r="S32" s="6"/>
      <c r="T32" s="6"/>
      <c r="U32" s="6"/>
      <c r="V32" s="56"/>
      <c r="W32" s="6"/>
      <c r="X32" s="6"/>
      <c r="Y32" s="6"/>
      <c r="Z32" s="6"/>
      <c r="AA32" s="35"/>
      <c r="AB32" s="35"/>
      <c r="AC32" s="68"/>
    </row>
    <row r="33" spans="1:28" ht="18.75" customHeight="1">
      <c r="A33" s="91"/>
      <c r="B33" s="94"/>
      <c r="C33" s="98"/>
      <c r="D33" s="17"/>
      <c r="E33" s="81" t="s">
        <v>54</v>
      </c>
      <c r="F33" s="82"/>
      <c r="G33" s="83"/>
      <c r="H33" s="24">
        <f>SUM(H28:H32)</f>
        <v>13</v>
      </c>
      <c r="I33" s="24">
        <f>SUM(I28:I32)</f>
        <v>234</v>
      </c>
      <c r="J33" s="24">
        <f>SUM(J28:J32)</f>
        <v>150</v>
      </c>
      <c r="K33" s="24">
        <f>SUM(K28:K32)</f>
        <v>84</v>
      </c>
      <c r="L33" s="8"/>
      <c r="M33" s="8"/>
      <c r="N33" s="24"/>
      <c r="O33" s="24"/>
      <c r="P33" s="24">
        <f>SUM(P28:P32)</f>
        <v>9</v>
      </c>
      <c r="Q33" s="24">
        <f>SUM(Q28:Q32)</f>
        <v>5</v>
      </c>
      <c r="R33" s="24"/>
      <c r="S33" s="24"/>
      <c r="T33" s="74" t="s">
        <v>54</v>
      </c>
      <c r="U33" s="75"/>
      <c r="V33" s="76"/>
      <c r="W33" s="24">
        <f>SUM(W28:W32)</f>
        <v>1</v>
      </c>
      <c r="X33" s="24">
        <f>SUM(X28:X32)</f>
        <v>18</v>
      </c>
      <c r="Y33" s="24">
        <f>SUM(Y28:Y32)</f>
        <v>1</v>
      </c>
      <c r="Z33" s="8"/>
      <c r="AA33" s="45"/>
      <c r="AB33" s="8"/>
    </row>
    <row r="34" spans="1:28" ht="18.75" customHeight="1">
      <c r="A34" s="77">
        <v>6</v>
      </c>
      <c r="B34" s="94"/>
      <c r="C34" s="95" t="s">
        <v>97</v>
      </c>
      <c r="D34" s="25" t="s">
        <v>98</v>
      </c>
      <c r="E34" s="26">
        <v>1</v>
      </c>
      <c r="F34" s="27" t="s">
        <v>99</v>
      </c>
      <c r="G34" s="28" t="s">
        <v>100</v>
      </c>
      <c r="H34" s="29">
        <v>3</v>
      </c>
      <c r="I34" s="29">
        <v>54</v>
      </c>
      <c r="J34" s="29">
        <v>30</v>
      </c>
      <c r="K34" s="29">
        <v>24</v>
      </c>
      <c r="L34" s="42" t="s">
        <v>81</v>
      </c>
      <c r="M34" s="6"/>
      <c r="N34" s="6"/>
      <c r="O34" s="6"/>
      <c r="P34" s="6">
        <v>3</v>
      </c>
      <c r="Q34" s="6"/>
      <c r="R34" s="6"/>
      <c r="S34" s="6"/>
      <c r="T34" s="6">
        <v>1</v>
      </c>
      <c r="U34" s="6"/>
      <c r="V34" s="61" t="s">
        <v>101</v>
      </c>
      <c r="W34" s="6">
        <v>18</v>
      </c>
      <c r="X34" s="6">
        <v>324</v>
      </c>
      <c r="Y34" s="6">
        <v>18</v>
      </c>
      <c r="Z34" s="6">
        <v>5</v>
      </c>
      <c r="AA34" s="48"/>
      <c r="AB34" s="6"/>
    </row>
    <row r="35" spans="1:28" ht="21.75" customHeight="1">
      <c r="A35" s="77"/>
      <c r="B35" s="94"/>
      <c r="C35" s="95"/>
      <c r="D35" s="25"/>
      <c r="E35" s="26">
        <v>2</v>
      </c>
      <c r="F35" s="30" t="s">
        <v>102</v>
      </c>
      <c r="G35" s="18" t="s">
        <v>103</v>
      </c>
      <c r="H35" s="6">
        <v>3</v>
      </c>
      <c r="I35" s="6">
        <v>54</v>
      </c>
      <c r="J35" s="6">
        <v>30</v>
      </c>
      <c r="K35" s="6">
        <v>24</v>
      </c>
      <c r="L35" s="42" t="s">
        <v>81</v>
      </c>
      <c r="M35" s="6"/>
      <c r="N35" s="6"/>
      <c r="O35" s="6"/>
      <c r="P35" s="6">
        <v>3</v>
      </c>
      <c r="Q35" s="6"/>
      <c r="R35" s="6"/>
      <c r="S35" s="6"/>
      <c r="T35" s="6">
        <v>2</v>
      </c>
      <c r="U35" s="8"/>
      <c r="V35" s="11" t="s">
        <v>104</v>
      </c>
      <c r="W35" s="6">
        <v>18</v>
      </c>
      <c r="X35" s="6">
        <v>324</v>
      </c>
      <c r="Y35" s="6">
        <v>18</v>
      </c>
      <c r="Z35" s="6">
        <v>6</v>
      </c>
      <c r="AA35" s="70"/>
      <c r="AB35" s="6"/>
    </row>
    <row r="36" spans="1:28" ht="18.75" customHeight="1">
      <c r="A36" s="77"/>
      <c r="B36" s="94"/>
      <c r="C36" s="95"/>
      <c r="D36" s="25"/>
      <c r="E36" s="26">
        <v>3</v>
      </c>
      <c r="F36" s="8" t="s">
        <v>105</v>
      </c>
      <c r="G36" s="22" t="s">
        <v>106</v>
      </c>
      <c r="H36" s="6">
        <v>3</v>
      </c>
      <c r="I36" s="6">
        <v>54</v>
      </c>
      <c r="J36" s="6">
        <v>36</v>
      </c>
      <c r="K36" s="6">
        <v>18</v>
      </c>
      <c r="L36" s="42" t="s">
        <v>25</v>
      </c>
      <c r="M36" s="6"/>
      <c r="N36" s="6"/>
      <c r="O36" s="6"/>
      <c r="P36" s="6"/>
      <c r="Q36" s="6">
        <v>3</v>
      </c>
      <c r="R36" s="35"/>
      <c r="S36" s="6"/>
      <c r="T36" s="6"/>
      <c r="U36" s="8"/>
      <c r="V36" s="60"/>
      <c r="W36" s="6"/>
      <c r="X36" s="6"/>
      <c r="Y36" s="6"/>
      <c r="Z36" s="6"/>
      <c r="AA36" s="70"/>
      <c r="AB36" s="6"/>
    </row>
    <row r="37" spans="1:28" ht="18.75" customHeight="1">
      <c r="A37" s="77"/>
      <c r="B37" s="94"/>
      <c r="C37" s="95"/>
      <c r="D37" s="25"/>
      <c r="E37" s="26">
        <v>4</v>
      </c>
      <c r="F37" s="30" t="s">
        <v>107</v>
      </c>
      <c r="G37" s="22" t="s">
        <v>108</v>
      </c>
      <c r="H37" s="6">
        <v>3</v>
      </c>
      <c r="I37" s="6">
        <v>54</v>
      </c>
      <c r="J37" s="6">
        <v>30</v>
      </c>
      <c r="K37" s="6">
        <v>24</v>
      </c>
      <c r="L37" s="42" t="s">
        <v>81</v>
      </c>
      <c r="M37" s="6"/>
      <c r="N37" s="6"/>
      <c r="O37" s="6"/>
      <c r="P37" s="44"/>
      <c r="Q37" s="44">
        <v>3</v>
      </c>
      <c r="R37" s="35"/>
      <c r="S37" s="6"/>
      <c r="T37" s="6"/>
      <c r="U37" s="6"/>
      <c r="V37" s="56"/>
      <c r="W37" s="6"/>
      <c r="X37" s="6"/>
      <c r="Y37" s="6"/>
      <c r="Z37" s="6"/>
      <c r="AA37" s="48"/>
      <c r="AB37" s="6"/>
    </row>
    <row r="38" spans="1:28" ht="15" customHeight="1">
      <c r="A38" s="77"/>
      <c r="B38" s="94"/>
      <c r="C38" s="95"/>
      <c r="D38" s="25"/>
      <c r="E38" s="81" t="s">
        <v>54</v>
      </c>
      <c r="F38" s="82"/>
      <c r="G38" s="83"/>
      <c r="H38" s="24">
        <f>SUM(H34:H37)</f>
        <v>12</v>
      </c>
      <c r="I38" s="24">
        <f>SUM(I34:I37)</f>
        <v>216</v>
      </c>
      <c r="J38" s="24">
        <f>SUM(J34:J37)</f>
        <v>126</v>
      </c>
      <c r="K38" s="24">
        <f>SUM(K34:K37)</f>
        <v>90</v>
      </c>
      <c r="L38" s="48"/>
      <c r="M38" s="6"/>
      <c r="N38" s="24"/>
      <c r="O38" s="24"/>
      <c r="P38" s="24">
        <f>SUM(P34:P37)</f>
        <v>6</v>
      </c>
      <c r="Q38" s="24">
        <f>SUM(Q34:Q37)</f>
        <v>6</v>
      </c>
      <c r="R38" s="24"/>
      <c r="S38" s="24"/>
      <c r="T38" s="6"/>
      <c r="U38" s="77" t="s">
        <v>54</v>
      </c>
      <c r="V38" s="77"/>
      <c r="W38" s="24">
        <f>SUM(W34:W37)</f>
        <v>36</v>
      </c>
      <c r="X38" s="24">
        <f>SUM(X34:X37)</f>
        <v>648</v>
      </c>
      <c r="Y38" s="24">
        <f>SUM(Y34:Y37)</f>
        <v>36</v>
      </c>
      <c r="Z38" s="35"/>
      <c r="AA38" s="48"/>
      <c r="AB38" s="6"/>
    </row>
    <row r="39" spans="1:28" ht="19.5" customHeight="1">
      <c r="A39" s="77">
        <v>7</v>
      </c>
      <c r="B39" s="94"/>
      <c r="C39" s="99" t="s">
        <v>109</v>
      </c>
      <c r="D39" s="25"/>
      <c r="E39" s="26">
        <v>1</v>
      </c>
      <c r="F39" s="23" t="s">
        <v>110</v>
      </c>
      <c r="G39" s="18" t="s">
        <v>111</v>
      </c>
      <c r="H39" s="6">
        <v>2</v>
      </c>
      <c r="I39" s="6">
        <v>36</v>
      </c>
      <c r="J39" s="6">
        <v>18</v>
      </c>
      <c r="K39" s="6">
        <v>18</v>
      </c>
      <c r="L39" s="6"/>
      <c r="M39" s="6"/>
      <c r="N39" s="6"/>
      <c r="O39" s="6"/>
      <c r="P39" s="35"/>
      <c r="Q39" s="6"/>
      <c r="R39" s="6"/>
      <c r="S39" s="6"/>
      <c r="T39" s="6">
        <v>1</v>
      </c>
      <c r="U39" s="6"/>
      <c r="V39" s="62" t="s">
        <v>112</v>
      </c>
      <c r="W39" s="6">
        <v>1</v>
      </c>
      <c r="X39" s="6">
        <v>18</v>
      </c>
      <c r="Y39" s="6">
        <v>1</v>
      </c>
      <c r="Z39" s="6" t="s">
        <v>82</v>
      </c>
      <c r="AA39" s="70" t="s">
        <v>93</v>
      </c>
      <c r="AB39" s="6" t="s">
        <v>113</v>
      </c>
    </row>
    <row r="40" spans="1:28" ht="18.75" customHeight="1">
      <c r="A40" s="77"/>
      <c r="B40" s="94"/>
      <c r="C40" s="100"/>
      <c r="D40" s="25"/>
      <c r="E40" s="26">
        <v>2</v>
      </c>
      <c r="F40" s="8"/>
      <c r="G40" s="22" t="s">
        <v>114</v>
      </c>
      <c r="H40" s="6">
        <v>2</v>
      </c>
      <c r="I40" s="6">
        <v>36</v>
      </c>
      <c r="J40" s="6">
        <v>24</v>
      </c>
      <c r="K40" s="6">
        <v>12</v>
      </c>
      <c r="L40" s="48"/>
      <c r="M40" s="6"/>
      <c r="N40" s="6"/>
      <c r="O40" s="6"/>
      <c r="P40" s="6"/>
      <c r="Q40" s="63"/>
      <c r="R40" s="6"/>
      <c r="S40" s="6"/>
      <c r="T40" s="6">
        <v>2</v>
      </c>
      <c r="U40" s="6">
        <v>1220211</v>
      </c>
      <c r="V40" s="62" t="s">
        <v>115</v>
      </c>
      <c r="W40" s="6">
        <v>1</v>
      </c>
      <c r="X40" s="6">
        <v>18</v>
      </c>
      <c r="Y40" s="6">
        <v>1</v>
      </c>
      <c r="Z40" s="6" t="s">
        <v>82</v>
      </c>
      <c r="AA40" s="70" t="s">
        <v>93</v>
      </c>
      <c r="AB40" s="6" t="s">
        <v>113</v>
      </c>
    </row>
    <row r="41" spans="1:28" ht="18.75" customHeight="1">
      <c r="A41" s="77"/>
      <c r="B41" s="94"/>
      <c r="C41" s="100"/>
      <c r="D41" s="25"/>
      <c r="E41" s="26">
        <v>3</v>
      </c>
      <c r="F41" s="31"/>
      <c r="G41" s="18" t="s">
        <v>116</v>
      </c>
      <c r="H41" s="6">
        <v>2</v>
      </c>
      <c r="I41" s="6">
        <v>36</v>
      </c>
      <c r="J41" s="6">
        <v>24</v>
      </c>
      <c r="K41" s="6">
        <v>12</v>
      </c>
      <c r="L41" s="48"/>
      <c r="M41" s="6"/>
      <c r="N41" s="6"/>
      <c r="O41" s="6"/>
      <c r="P41" s="6"/>
      <c r="Q41" s="64"/>
      <c r="R41" s="6"/>
      <c r="S41" s="6"/>
      <c r="T41" s="6"/>
      <c r="U41" s="6"/>
      <c r="V41" s="16"/>
      <c r="W41" s="6"/>
      <c r="X41" s="6"/>
      <c r="Y41" s="6"/>
      <c r="Z41" s="6"/>
      <c r="AA41" s="70"/>
      <c r="AB41" s="11"/>
    </row>
    <row r="42" spans="1:28" ht="18.75" customHeight="1">
      <c r="A42" s="77"/>
      <c r="B42" s="94"/>
      <c r="C42" s="100"/>
      <c r="D42" s="25"/>
      <c r="E42" s="26">
        <v>4</v>
      </c>
      <c r="F42" s="23" t="s">
        <v>117</v>
      </c>
      <c r="G42" s="32" t="s">
        <v>118</v>
      </c>
      <c r="H42" s="6">
        <v>2</v>
      </c>
      <c r="I42" s="6">
        <v>36</v>
      </c>
      <c r="J42" s="6">
        <v>24</v>
      </c>
      <c r="K42" s="6">
        <v>12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5"/>
      <c r="W42" s="6"/>
      <c r="X42" s="6"/>
      <c r="Y42" s="6"/>
      <c r="Z42" s="6"/>
      <c r="AA42" s="70"/>
      <c r="AB42" s="11"/>
    </row>
    <row r="43" spans="1:28" ht="19.5" customHeight="1">
      <c r="A43" s="77"/>
      <c r="B43" s="94"/>
      <c r="C43" s="100"/>
      <c r="D43" s="25"/>
      <c r="E43" s="26">
        <v>5</v>
      </c>
      <c r="F43" s="23" t="s">
        <v>119</v>
      </c>
      <c r="G43" s="11" t="s">
        <v>120</v>
      </c>
      <c r="H43" s="6">
        <v>2</v>
      </c>
      <c r="I43" s="6">
        <v>36</v>
      </c>
      <c r="J43" s="6">
        <v>24</v>
      </c>
      <c r="K43" s="6">
        <v>12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0"/>
      <c r="W43" s="6"/>
      <c r="X43" s="6"/>
      <c r="Y43" s="6"/>
      <c r="Z43" s="8"/>
      <c r="AA43" s="70"/>
      <c r="AB43" s="6"/>
    </row>
    <row r="44" spans="1:28" ht="18.75" customHeight="1">
      <c r="A44" s="77"/>
      <c r="B44" s="94"/>
      <c r="C44" s="100"/>
      <c r="D44" s="25"/>
      <c r="E44" s="26">
        <v>6</v>
      </c>
      <c r="F44" s="27"/>
      <c r="G44" s="18" t="s">
        <v>121</v>
      </c>
      <c r="H44" s="6">
        <v>2</v>
      </c>
      <c r="I44" s="6">
        <v>36</v>
      </c>
      <c r="J44" s="6">
        <v>24</v>
      </c>
      <c r="K44" s="6">
        <v>12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6"/>
      <c r="W44" s="6"/>
      <c r="X44" s="6"/>
      <c r="Y44" s="6"/>
      <c r="Z44" s="6"/>
      <c r="AA44" s="48"/>
      <c r="AB44" s="6"/>
    </row>
    <row r="45" spans="1:28" ht="18.75" customHeight="1">
      <c r="A45" s="77"/>
      <c r="B45" s="94"/>
      <c r="C45" s="100"/>
      <c r="D45" s="33"/>
      <c r="E45" s="26">
        <v>7</v>
      </c>
      <c r="F45" s="27"/>
      <c r="G45" s="18" t="s">
        <v>122</v>
      </c>
      <c r="H45" s="6">
        <v>2</v>
      </c>
      <c r="I45" s="6">
        <v>36</v>
      </c>
      <c r="J45" s="6">
        <v>24</v>
      </c>
      <c r="K45" s="6">
        <v>12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6"/>
      <c r="W45" s="6"/>
      <c r="X45" s="6"/>
      <c r="Y45" s="6"/>
      <c r="Z45" s="6"/>
      <c r="AA45" s="48"/>
      <c r="AB45" s="6"/>
    </row>
    <row r="46" spans="1:28" ht="18.75" customHeight="1">
      <c r="A46" s="77"/>
      <c r="B46" s="94"/>
      <c r="C46" s="100"/>
      <c r="D46" s="33"/>
      <c r="E46" s="26">
        <v>8</v>
      </c>
      <c r="F46" s="23"/>
      <c r="G46" s="11" t="s">
        <v>123</v>
      </c>
      <c r="H46" s="6">
        <v>2</v>
      </c>
      <c r="I46" s="6">
        <v>36</v>
      </c>
      <c r="J46" s="6">
        <v>24</v>
      </c>
      <c r="K46" s="6">
        <v>12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6"/>
      <c r="W46" s="6"/>
      <c r="X46" s="6"/>
      <c r="Y46" s="6"/>
      <c r="Z46" s="6"/>
      <c r="AA46" s="48"/>
      <c r="AB46" s="6"/>
    </row>
    <row r="47" spans="1:28" ht="14.25" customHeight="1">
      <c r="A47" s="77"/>
      <c r="B47" s="93"/>
      <c r="C47" s="101"/>
      <c r="D47" s="34"/>
      <c r="E47" s="77" t="s">
        <v>54</v>
      </c>
      <c r="F47" s="84"/>
      <c r="G47" s="84"/>
      <c r="H47" s="24" t="s">
        <v>124</v>
      </c>
      <c r="I47" s="24" t="s">
        <v>125</v>
      </c>
      <c r="J47" s="24" t="s">
        <v>126</v>
      </c>
      <c r="K47" s="24" t="s">
        <v>127</v>
      </c>
      <c r="L47" s="8"/>
      <c r="M47" s="8"/>
      <c r="N47" s="24"/>
      <c r="O47" s="24"/>
      <c r="P47" s="24"/>
      <c r="Q47" s="24"/>
      <c r="R47" s="24"/>
      <c r="S47" s="24"/>
      <c r="T47" s="74" t="s">
        <v>54</v>
      </c>
      <c r="U47" s="75"/>
      <c r="V47" s="76"/>
      <c r="W47" s="66">
        <f>SUM(W39:W46)</f>
        <v>2</v>
      </c>
      <c r="X47" s="67">
        <f>SUM(X39:X46)</f>
        <v>36</v>
      </c>
      <c r="Y47" s="8"/>
      <c r="Z47" s="8"/>
      <c r="AA47" s="8"/>
      <c r="AB47" s="8"/>
    </row>
    <row r="48" spans="1:28" ht="18" customHeight="1">
      <c r="A48" s="77" t="s">
        <v>128</v>
      </c>
      <c r="B48" s="77"/>
      <c r="C48" s="77"/>
      <c r="D48" s="77"/>
      <c r="E48" s="77"/>
      <c r="F48" s="77"/>
      <c r="G48" s="77"/>
      <c r="H48" s="36">
        <f>H17+H18+H22+H27+H33+H38+H47</f>
        <v>91.5</v>
      </c>
      <c r="I48" s="36">
        <f>I17+I18+I22+I27+I33+I38+I47</f>
        <v>1647</v>
      </c>
      <c r="J48" s="36">
        <f>J17+J18+J22+J27+J33+J38+J47</f>
        <v>1013</v>
      </c>
      <c r="K48" s="36">
        <f>K17+K18+K22+K27+K33+K38+K47</f>
        <v>634</v>
      </c>
      <c r="L48" s="49"/>
      <c r="M48" s="49"/>
      <c r="N48" s="50"/>
      <c r="O48" s="50"/>
      <c r="P48" s="50"/>
      <c r="Q48" s="50"/>
      <c r="R48" s="50"/>
      <c r="S48" s="50"/>
      <c r="T48" s="77" t="s">
        <v>128</v>
      </c>
      <c r="U48" s="77"/>
      <c r="V48" s="77"/>
      <c r="W48" s="36">
        <f>W17+W22+W27+W33+W38+W47</f>
        <v>49</v>
      </c>
      <c r="X48" s="36">
        <f>X17+X22+X27+X33+X38+X47</f>
        <v>882</v>
      </c>
      <c r="Y48" s="8"/>
      <c r="Z48" s="8"/>
      <c r="AA48" s="8"/>
      <c r="AB48" s="8"/>
    </row>
    <row r="49" spans="1:28" ht="25.5" customHeight="1">
      <c r="A49" s="116" t="s">
        <v>142</v>
      </c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1:9" ht="14.25" customHeight="1">
      <c r="A50" s="37"/>
      <c r="B50" s="37"/>
      <c r="C50" s="37"/>
      <c r="D50" s="37"/>
      <c r="E50" s="37"/>
      <c r="F50" s="37"/>
      <c r="G50" s="37"/>
      <c r="H50" s="38"/>
      <c r="I50" s="38"/>
    </row>
    <row r="51" ht="15.75">
      <c r="I51" s="51"/>
    </row>
  </sheetData>
  <sheetProtection/>
  <mergeCells count="60">
    <mergeCell ref="Z3:Z4"/>
    <mergeCell ref="AA3:AA4"/>
    <mergeCell ref="AB3:AB4"/>
    <mergeCell ref="C3:D4"/>
    <mergeCell ref="C5:D17"/>
    <mergeCell ref="M3:M4"/>
    <mergeCell ref="T3:T4"/>
    <mergeCell ref="U3:U4"/>
    <mergeCell ref="W3:W4"/>
    <mergeCell ref="X3:X4"/>
    <mergeCell ref="Y3:Y4"/>
    <mergeCell ref="D19:D26"/>
    <mergeCell ref="D28:D32"/>
    <mergeCell ref="E3:E4"/>
    <mergeCell ref="F3:F4"/>
    <mergeCell ref="G3:G4"/>
    <mergeCell ref="H3:H4"/>
    <mergeCell ref="A34:A38"/>
    <mergeCell ref="A39:A47"/>
    <mergeCell ref="B3:B4"/>
    <mergeCell ref="B5:B17"/>
    <mergeCell ref="B19:B47"/>
    <mergeCell ref="C19:C22"/>
    <mergeCell ref="C23:C27"/>
    <mergeCell ref="C28:C33"/>
    <mergeCell ref="C34:C38"/>
    <mergeCell ref="C39:C47"/>
    <mergeCell ref="E47:G47"/>
    <mergeCell ref="T47:V47"/>
    <mergeCell ref="A48:G48"/>
    <mergeCell ref="T48:V48"/>
    <mergeCell ref="A49:AB49"/>
    <mergeCell ref="A3:A4"/>
    <mergeCell ref="A5:A17"/>
    <mergeCell ref="A19:A22"/>
    <mergeCell ref="A23:A27"/>
    <mergeCell ref="A28:A33"/>
    <mergeCell ref="E27:G27"/>
    <mergeCell ref="T27:V27"/>
    <mergeCell ref="E33:G33"/>
    <mergeCell ref="T33:V33"/>
    <mergeCell ref="E38:G38"/>
    <mergeCell ref="U38:V38"/>
    <mergeCell ref="N10:O10"/>
    <mergeCell ref="N15:O15"/>
    <mergeCell ref="E17:G17"/>
    <mergeCell ref="T17:V17"/>
    <mergeCell ref="E18:G18"/>
    <mergeCell ref="E22:G22"/>
    <mergeCell ref="U22:V22"/>
    <mergeCell ref="A1:AB1"/>
    <mergeCell ref="A2:C2"/>
    <mergeCell ref="D2:S2"/>
    <mergeCell ref="T2:AB2"/>
    <mergeCell ref="N3:S3"/>
    <mergeCell ref="N7:Q7"/>
    <mergeCell ref="I3:I4"/>
    <mergeCell ref="J3:J4"/>
    <mergeCell ref="K3:K4"/>
    <mergeCell ref="L3:L4"/>
  </mergeCells>
  <printOptions/>
  <pageMargins left="0.27" right="0.17" top="0.41" bottom="0.22999999999999998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4" sqref="E14"/>
    </sheetView>
  </sheetViews>
  <sheetFormatPr defaultColWidth="8.75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5" max="5" width="8.75390625" style="0" customWidth="1"/>
    <col min="6" max="6" width="8.375" style="0" customWidth="1"/>
  </cols>
  <sheetData>
    <row r="1" spans="1:6" ht="24" customHeight="1">
      <c r="A1" s="106" t="s">
        <v>129</v>
      </c>
      <c r="B1" s="106"/>
      <c r="C1" s="107"/>
      <c r="D1" s="107"/>
      <c r="E1" s="107"/>
      <c r="F1" s="107"/>
    </row>
    <row r="2" spans="1:6" ht="21.75" customHeight="1">
      <c r="A2" s="108" t="s">
        <v>130</v>
      </c>
      <c r="B2" s="108"/>
      <c r="C2" s="108" t="s">
        <v>131</v>
      </c>
      <c r="D2" s="108"/>
      <c r="E2" s="108"/>
      <c r="F2" s="108"/>
    </row>
    <row r="3" spans="1:6" ht="14.25">
      <c r="A3" s="108"/>
      <c r="B3" s="108"/>
      <c r="C3" s="108" t="s">
        <v>132</v>
      </c>
      <c r="D3" s="114" t="s">
        <v>133</v>
      </c>
      <c r="E3" s="108" t="s">
        <v>134</v>
      </c>
      <c r="F3" s="108"/>
    </row>
    <row r="4" spans="1:6" ht="8.25" customHeight="1">
      <c r="A4" s="108"/>
      <c r="B4" s="108"/>
      <c r="C4" s="108"/>
      <c r="D4" s="115"/>
      <c r="E4" s="108"/>
      <c r="F4" s="108"/>
    </row>
    <row r="5" spans="1:6" ht="21.75" customHeight="1">
      <c r="A5" s="109" t="s">
        <v>135</v>
      </c>
      <c r="B5" s="110"/>
      <c r="C5" s="2">
        <v>56.3</v>
      </c>
      <c r="D5" s="2">
        <v>1013</v>
      </c>
      <c r="E5" s="111">
        <v>0.4006</v>
      </c>
      <c r="F5" s="111"/>
    </row>
    <row r="6" spans="1:6" ht="21.75" customHeight="1">
      <c r="A6" s="109" t="s">
        <v>136</v>
      </c>
      <c r="B6" s="110"/>
      <c r="C6" s="2">
        <v>84.2</v>
      </c>
      <c r="D6" s="2">
        <v>1516</v>
      </c>
      <c r="E6" s="111">
        <v>0.5993999999999999</v>
      </c>
      <c r="F6" s="111"/>
    </row>
    <row r="7" spans="1:6" ht="21.75" customHeight="1">
      <c r="A7" s="108" t="s">
        <v>137</v>
      </c>
      <c r="B7" s="1" t="s">
        <v>138</v>
      </c>
      <c r="C7" s="2">
        <v>39.5</v>
      </c>
      <c r="D7" s="2">
        <v>711</v>
      </c>
      <c r="E7" s="111">
        <f>D7/D11</f>
        <v>0.28113879003558717</v>
      </c>
      <c r="F7" s="111"/>
    </row>
    <row r="8" spans="1:6" ht="29.25" customHeight="1">
      <c r="A8" s="108"/>
      <c r="B8" s="1" t="s">
        <v>139</v>
      </c>
      <c r="C8" s="2">
        <v>81</v>
      </c>
      <c r="D8" s="2">
        <v>1458</v>
      </c>
      <c r="E8" s="111">
        <f>D8/D11</f>
        <v>0.5765124555160143</v>
      </c>
      <c r="F8" s="111"/>
    </row>
    <row r="9" spans="1:6" ht="35.25" customHeight="1">
      <c r="A9" s="108" t="s">
        <v>140</v>
      </c>
      <c r="B9" s="1" t="s">
        <v>138</v>
      </c>
      <c r="C9" s="2">
        <v>8</v>
      </c>
      <c r="D9" s="2">
        <v>144</v>
      </c>
      <c r="E9" s="111">
        <f>D9/D11</f>
        <v>0.05693950177935943</v>
      </c>
      <c r="F9" s="111"/>
    </row>
    <row r="10" spans="1:6" ht="24" customHeight="1">
      <c r="A10" s="108"/>
      <c r="B10" s="1" t="s">
        <v>139</v>
      </c>
      <c r="C10" s="2">
        <v>12</v>
      </c>
      <c r="D10" s="2">
        <v>216</v>
      </c>
      <c r="E10" s="111">
        <f>D10/D11</f>
        <v>0.08540925266903915</v>
      </c>
      <c r="F10" s="111"/>
    </row>
    <row r="11" spans="1:6" ht="29.25" customHeight="1">
      <c r="A11" s="108" t="s">
        <v>141</v>
      </c>
      <c r="B11" s="108"/>
      <c r="C11" s="3">
        <f>SUM(C7:C10)</f>
        <v>140.5</v>
      </c>
      <c r="D11" s="3">
        <f>SUM(D7:D10)</f>
        <v>2529</v>
      </c>
      <c r="E11" s="112">
        <f>SUM(E7:F10)</f>
        <v>1</v>
      </c>
      <c r="F11" s="113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2020-06-29T01:07:55Z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