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430" tabRatio="457" activeTab="0"/>
  </bookViews>
  <sheets>
    <sheet name="附表一" sheetId="1" r:id="rId1"/>
    <sheet name="附表二" sheetId="2" r:id="rId2"/>
  </sheets>
  <definedNames/>
  <calcPr fullCalcOnLoad="1"/>
</workbook>
</file>

<file path=xl/sharedStrings.xml><?xml version="1.0" encoding="utf-8"?>
<sst xmlns="http://schemas.openxmlformats.org/spreadsheetml/2006/main" count="175" uniqueCount="130">
  <si>
    <t>附件2：专业教学进度安排表(附表一、二)</t>
  </si>
  <si>
    <t>教学模块</t>
  </si>
  <si>
    <t>课堂教学</t>
  </si>
  <si>
    <t>综合实践教学</t>
  </si>
  <si>
    <t>序号</t>
  </si>
  <si>
    <t>课程类型</t>
  </si>
  <si>
    <t>内容</t>
  </si>
  <si>
    <t>课程代码</t>
  </si>
  <si>
    <t>课程名称</t>
  </si>
  <si>
    <t>学分</t>
  </si>
  <si>
    <t>学时</t>
  </si>
  <si>
    <t>理论</t>
  </si>
  <si>
    <t>实践</t>
  </si>
  <si>
    <t>核心课程</t>
  </si>
  <si>
    <t>考核方式</t>
  </si>
  <si>
    <t>学期周学时数</t>
  </si>
  <si>
    <t>实践教学项目</t>
  </si>
  <si>
    <t>周数</t>
  </si>
  <si>
    <t>学期</t>
  </si>
  <si>
    <t>考试方式</t>
  </si>
  <si>
    <t>（单独设置项目）</t>
  </si>
  <si>
    <t>公共基础课程（必修课）</t>
  </si>
  <si>
    <t>基本素质与能力）</t>
  </si>
  <si>
    <t>0220007</t>
  </si>
  <si>
    <t xml:space="preserve">思想道德修养与法律基础
（Moral Education and Foundation Law）
</t>
  </si>
  <si>
    <t>*</t>
  </si>
  <si>
    <t>√</t>
  </si>
  <si>
    <t>0320007</t>
  </si>
  <si>
    <t xml:space="preserve">体育（Physical Education） </t>
  </si>
  <si>
    <t>1、2、3</t>
  </si>
  <si>
    <t>0220003</t>
  </si>
  <si>
    <r>
      <t>毛泽东思想和中国特色社会主义理论概论（</t>
    </r>
    <r>
      <rPr>
        <sz val="7"/>
        <color indexed="8"/>
        <rFont val="Times New Roman"/>
        <family val="1"/>
      </rPr>
      <t>Introduction to Mao Zedong Thought, and Chinese characteristic socialism theory system</t>
    </r>
    <r>
      <rPr>
        <sz val="7"/>
        <color indexed="8"/>
        <rFont val="宋体"/>
        <family val="0"/>
      </rPr>
      <t>）</t>
    </r>
  </si>
  <si>
    <t>2220002</t>
  </si>
  <si>
    <t>创新创业（社会实践）活动</t>
  </si>
  <si>
    <t>1—4</t>
  </si>
  <si>
    <t>0220009</t>
  </si>
  <si>
    <r>
      <t>形势与政策（</t>
    </r>
    <r>
      <rPr>
        <sz val="7"/>
        <color indexed="8"/>
        <rFont val="Times New Roman"/>
        <family val="1"/>
      </rPr>
      <t>Situation and Policy</t>
    </r>
    <r>
      <rPr>
        <sz val="7"/>
        <color indexed="8"/>
        <rFont val="宋体"/>
        <family val="0"/>
      </rPr>
      <t>）</t>
    </r>
  </si>
  <si>
    <t>在4个学期内完成</t>
  </si>
  <si>
    <t>军事技能训练</t>
  </si>
  <si>
    <t>0920047</t>
  </si>
  <si>
    <r>
      <t>职业英语</t>
    </r>
    <r>
      <rPr>
        <sz val="7"/>
        <color indexed="8"/>
        <rFont val="Times New Roman"/>
        <family val="1"/>
      </rPr>
      <t>1</t>
    </r>
    <r>
      <rPr>
        <sz val="7"/>
        <color indexed="8"/>
        <rFont val="宋体"/>
        <family val="0"/>
      </rPr>
      <t>（</t>
    </r>
    <r>
      <rPr>
        <sz val="7"/>
        <color indexed="8"/>
        <rFont val="Times New Roman"/>
        <family val="1"/>
      </rPr>
      <t xml:space="preserve">  profession English1</t>
    </r>
    <r>
      <rPr>
        <sz val="7"/>
        <color indexed="8"/>
        <rFont val="宋体"/>
        <family val="0"/>
      </rPr>
      <t>）</t>
    </r>
  </si>
  <si>
    <t>0920004</t>
  </si>
  <si>
    <r>
      <t>职业英语</t>
    </r>
    <r>
      <rPr>
        <sz val="7"/>
        <color indexed="8"/>
        <rFont val="Times New Roman"/>
        <family val="1"/>
      </rPr>
      <t>2</t>
    </r>
    <r>
      <rPr>
        <sz val="7"/>
        <color indexed="8"/>
        <rFont val="宋体"/>
        <family val="0"/>
      </rPr>
      <t>（</t>
    </r>
    <r>
      <rPr>
        <sz val="7"/>
        <color indexed="8"/>
        <rFont val="Times New Roman"/>
        <family val="1"/>
      </rPr>
      <t xml:space="preserve"> profession English2</t>
    </r>
    <r>
      <rPr>
        <sz val="7"/>
        <color indexed="8"/>
        <rFont val="宋体"/>
        <family val="0"/>
      </rPr>
      <t>）</t>
    </r>
  </si>
  <si>
    <t>0620059</t>
  </si>
  <si>
    <t>信息技术（international,technoly）</t>
  </si>
  <si>
    <r>
      <t>国学精粹（</t>
    </r>
    <r>
      <rPr>
        <sz val="7"/>
        <color indexed="8"/>
        <rFont val="Times New Roman"/>
        <family val="1"/>
      </rPr>
      <t>Sinology</t>
    </r>
    <r>
      <rPr>
        <sz val="7"/>
        <color indexed="8"/>
        <rFont val="宋体"/>
        <family val="0"/>
      </rPr>
      <t>）</t>
    </r>
  </si>
  <si>
    <t>4020001</t>
  </si>
  <si>
    <t>大学生职业生涯与创新创业指导（Career Development And Guide to Occupation）</t>
  </si>
  <si>
    <t>4320010</t>
  </si>
  <si>
    <t>心理健康教育与训练（Mental Health Education and Training)</t>
  </si>
  <si>
    <t xml:space="preserve">1420135
</t>
  </si>
  <si>
    <t>应用写作实训(Practical writing training)</t>
  </si>
  <si>
    <t>高等数学(Higher mathematics)</t>
  </si>
  <si>
    <t>4320004</t>
  </si>
  <si>
    <t>军事理论（Entrance Education and Military Training）</t>
  </si>
  <si>
    <t>美育</t>
  </si>
  <si>
    <t>小计</t>
  </si>
  <si>
    <t>12.5</t>
  </si>
  <si>
    <t>11.5</t>
  </si>
  <si>
    <t>扩展能力模块</t>
  </si>
  <si>
    <t>公共选修课（小计）</t>
  </si>
  <si>
    <t>8</t>
  </si>
  <si>
    <t>144</t>
  </si>
  <si>
    <t>72</t>
  </si>
  <si>
    <t>3</t>
  </si>
  <si>
    <t>专业（技能）课程</t>
  </si>
  <si>
    <t>专业群平台课程(必修)</t>
  </si>
  <si>
    <t>0420446</t>
  </si>
  <si>
    <t>工程制图（Engineering Drawing ）</t>
  </si>
  <si>
    <t>工程制图及识图实训(
Practice activities of Engineering drawing and Distinguish)</t>
  </si>
  <si>
    <t xml:space="preserve">    BIM技术（BIM Technology）</t>
  </si>
  <si>
    <t>0420456</t>
  </si>
  <si>
    <t>工程测量（Engineering Survey)</t>
  </si>
  <si>
    <t>0420438</t>
  </si>
  <si>
    <t>工程测量实训（engineering measurement training）</t>
  </si>
  <si>
    <t>工程招投标与合同管理(Task contract and Contract management Of Engineering )</t>
  </si>
  <si>
    <t>单项技能模块(专业必修课)</t>
  </si>
  <si>
    <t>0420369</t>
  </si>
  <si>
    <t>市政工程材料检测（Materials testing of Municipal Engineering
）</t>
  </si>
  <si>
    <t>**</t>
  </si>
  <si>
    <t>工程材料检测实训(Practice Activities of Construction metiarails)</t>
  </si>
  <si>
    <t>0420545</t>
  </si>
  <si>
    <t>市政工程力学（Engineering Mechanics)</t>
  </si>
  <si>
    <t>0420525</t>
  </si>
  <si>
    <t>市政工程结构设计原理（Structural design of municipal works)</t>
  </si>
  <si>
    <t>0420444</t>
  </si>
  <si>
    <t>市政管道工程施工（Construction Technology of Municipal Pipeline）</t>
  </si>
  <si>
    <t>0420435</t>
  </si>
  <si>
    <t xml:space="preserve">  市政道路工程施工（Construction Technology of Municipal Road）</t>
  </si>
  <si>
    <t>0420445</t>
  </si>
  <si>
    <t xml:space="preserve">  市政桥梁工程施工（Construction Technology of Municipal Bridge）</t>
  </si>
  <si>
    <t>综合技能模块A（专业必修课）</t>
  </si>
  <si>
    <t>0420365</t>
  </si>
  <si>
    <t>市政工程计价与成本控制(Valuation and Cost control Of Municipal Engineering )</t>
  </si>
  <si>
    <t>市政工程施工现场管理(Construction site management Of Municipal Engineering )</t>
  </si>
  <si>
    <t>0420232</t>
  </si>
  <si>
    <t>社区市政设施养护和维修(Maintenance and Repair of Community Facilities)</t>
  </si>
  <si>
    <t>1220205</t>
  </si>
  <si>
    <t>水处理工程技术(Water Treatment)</t>
  </si>
  <si>
    <t>综合技能模块B（专业必修课）</t>
  </si>
  <si>
    <t>专业选修课</t>
  </si>
  <si>
    <t>企业教学</t>
  </si>
  <si>
    <t>专业顶岗毕业实习与实习报告（设计）</t>
  </si>
  <si>
    <t>专业能力拓展模块（专业选修课）</t>
  </si>
  <si>
    <t>0420633</t>
  </si>
  <si>
    <t>城市排水管网基础(City Drainage Basics)</t>
  </si>
  <si>
    <t>0420565</t>
  </si>
  <si>
    <t>水力学(Hydraulics)</t>
  </si>
  <si>
    <t>市政工程cad制图与图纸会审(Examination and  CAD Drafting Of Municipal Engineering )</t>
  </si>
  <si>
    <t>合计</t>
  </si>
  <si>
    <t>1638</t>
  </si>
  <si>
    <t>1107</t>
  </si>
  <si>
    <t>531</t>
  </si>
  <si>
    <t>23</t>
  </si>
  <si>
    <t>24</t>
  </si>
  <si>
    <t>24.5</t>
  </si>
  <si>
    <t>18</t>
  </si>
  <si>
    <t>51</t>
  </si>
  <si>
    <t>918</t>
  </si>
  <si>
    <t>各类课程学时分配表（附表二）</t>
  </si>
  <si>
    <t>课程类别</t>
  </si>
  <si>
    <t>比例</t>
  </si>
  <si>
    <t>理论教学</t>
  </si>
  <si>
    <t>实践教学</t>
  </si>
  <si>
    <t>必修课</t>
  </si>
  <si>
    <t>公共基础课</t>
  </si>
  <si>
    <t>专业（技能）课</t>
  </si>
  <si>
    <t>选修课</t>
  </si>
  <si>
    <t>总学时/学分</t>
  </si>
  <si>
    <r>
      <t>说明：1、*为职业素养核心课程；    2、**为专业技能核心课程；    3、▲为“教学做一体化”课程；   4、“√”为考试周课程；  5、《大学生职业生涯与创新创业指导》课程课外实践另外安排1学分，18学时；6.《心理健康教育与训练》课外学习实践另外安排1学分，18学时；7.入学教育按学校校历安排。</t>
    </r>
    <r>
      <rPr>
        <sz val="7"/>
        <color indexed="8"/>
        <rFont val="宋体"/>
        <family val="0"/>
      </rPr>
      <t>8.</t>
    </r>
    <r>
      <rPr>
        <sz val="7"/>
        <color indexed="8"/>
        <rFont val="宋体"/>
        <family val="0"/>
      </rPr>
      <t>《创新创业（社会实践）活动》具体学分根据《广州城市职业学院大学生创新创业（社会实践）活动学分认定与管理办法》的相关规定确定和实施。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</si>
</sst>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7"/>
      <color indexed="8"/>
      <name val="宋体"/>
      <family val="0"/>
    </font>
    <font>
      <sz val="7"/>
      <color indexed="8"/>
      <name val="Times New Roman"/>
      <family val="1"/>
    </font>
    <font>
      <sz val="7"/>
      <name val="宋体"/>
      <family val="0"/>
    </font>
    <font>
      <sz val="8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2"/>
      <color indexed="36"/>
      <name val="宋体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2"/>
      <color indexed="12"/>
      <name val="宋体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2"/>
      <color indexed="10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sz val="8"/>
      <color indexed="8"/>
      <name val="Times New Roman"/>
      <family val="1"/>
    </font>
    <font>
      <sz val="7"/>
      <color indexed="8"/>
      <name val="仿宋_GB2312"/>
      <family val="3"/>
    </font>
    <font>
      <sz val="6"/>
      <color indexed="8"/>
      <name val="宋体"/>
      <family val="0"/>
    </font>
    <font>
      <b/>
      <sz val="7"/>
      <color indexed="8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7"/>
      <color theme="1"/>
      <name val="宋体"/>
      <family val="0"/>
    </font>
    <font>
      <sz val="7"/>
      <color theme="1"/>
      <name val="Times New Roman"/>
      <family val="1"/>
    </font>
    <font>
      <sz val="8"/>
      <color theme="1"/>
      <name val="宋体"/>
      <family val="0"/>
    </font>
    <font>
      <sz val="12"/>
      <color theme="1"/>
      <name val="宋体"/>
      <family val="0"/>
    </font>
    <font>
      <sz val="8"/>
      <color theme="1"/>
      <name val="Times New Roman"/>
      <family val="1"/>
    </font>
    <font>
      <sz val="7"/>
      <color theme="1"/>
      <name val="仿宋_GB2312"/>
      <family val="3"/>
    </font>
    <font>
      <sz val="6"/>
      <color theme="1"/>
      <name val="宋体"/>
      <family val="0"/>
    </font>
    <font>
      <b/>
      <sz val="7"/>
      <color theme="1"/>
      <name val="宋体"/>
      <family val="0"/>
    </font>
    <font>
      <sz val="9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24"/>
      </top>
      <bottom style="double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5" applyNumberFormat="0" applyAlignment="0" applyProtection="0"/>
    <xf numFmtId="0" fontId="10" fillId="11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18" fillId="3" borderId="8" applyNumberFormat="0" applyAlignment="0" applyProtection="0"/>
    <xf numFmtId="0" fontId="24" fillId="6" borderId="5" applyNumberFormat="0" applyAlignment="0" applyProtection="0"/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0" fillId="3" borderId="9" applyNumberFormat="0" applyFont="0" applyAlignment="0" applyProtection="0"/>
  </cellStyleXfs>
  <cellXfs count="10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4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top" wrapText="1" shrinkToFit="1"/>
    </xf>
    <xf numFmtId="0" fontId="38" fillId="0" borderId="12" xfId="0" applyFont="1" applyBorder="1" applyAlignment="1">
      <alignment horizontal="center" vertical="center" wrapText="1" shrinkToFit="1"/>
    </xf>
    <xf numFmtId="49" fontId="39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38" fillId="18" borderId="10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 shrinkToFit="1"/>
    </xf>
    <xf numFmtId="0" fontId="38" fillId="0" borderId="10" xfId="0" applyFont="1" applyBorder="1" applyAlignment="1">
      <alignment horizontal="center" vertical="center" textRotation="255" wrapText="1" shrinkToFi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/>
    </xf>
    <xf numFmtId="0" fontId="38" fillId="0" borderId="10" xfId="0" applyFont="1" applyFill="1" applyBorder="1" applyAlignment="1">
      <alignment horizontal="center" vertical="center" wrapText="1" shrinkToFit="1"/>
    </xf>
    <xf numFmtId="0" fontId="40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shrinkToFit="1"/>
    </xf>
    <xf numFmtId="49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textRotation="255" wrapText="1" shrinkToFit="1"/>
    </xf>
    <xf numFmtId="49" fontId="38" fillId="0" borderId="10" xfId="0" applyNumberFormat="1" applyFont="1" applyBorder="1" applyAlignment="1">
      <alignment vertical="center" textRotation="255" wrapText="1" shrinkToFit="1"/>
    </xf>
    <xf numFmtId="0" fontId="38" fillId="0" borderId="14" xfId="0" applyFont="1" applyBorder="1" applyAlignment="1">
      <alignment vertical="center" wrapText="1"/>
    </xf>
    <xf numFmtId="0" fontId="38" fillId="0" borderId="15" xfId="0" applyFont="1" applyBorder="1" applyAlignment="1">
      <alignment vertical="center" wrapText="1"/>
    </xf>
    <xf numFmtId="0" fontId="38" fillId="0" borderId="10" xfId="0" applyFont="1" applyBorder="1" applyAlignment="1">
      <alignment wrapText="1"/>
    </xf>
    <xf numFmtId="0" fontId="38" fillId="17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39" fillId="0" borderId="10" xfId="0" applyFont="1" applyBorder="1" applyAlignment="1">
      <alignment horizontal="center" vertical="center" wrapText="1"/>
    </xf>
    <xf numFmtId="0" fontId="38" fillId="18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176" fontId="42" fillId="0" borderId="10" xfId="0" applyNumberFormat="1" applyFont="1" applyFill="1" applyBorder="1" applyAlignment="1">
      <alignment horizontal="center" vertical="center"/>
    </xf>
    <xf numFmtId="176" fontId="39" fillId="0" borderId="10" xfId="0" applyNumberFormat="1" applyFont="1" applyBorder="1" applyAlignment="1">
      <alignment horizontal="center" vertical="center" wrapText="1"/>
    </xf>
    <xf numFmtId="176" fontId="38" fillId="0" borderId="10" xfId="0" applyNumberFormat="1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/>
    </xf>
    <xf numFmtId="49" fontId="38" fillId="17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38" fillId="0" borderId="11" xfId="0" applyNumberFormat="1" applyFont="1" applyBorder="1" applyAlignment="1">
      <alignment horizontal="center" vertical="center" wrapText="1"/>
    </xf>
    <xf numFmtId="49" fontId="38" fillId="0" borderId="16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41" fillId="0" borderId="10" xfId="0" applyFont="1" applyFill="1" applyBorder="1" applyAlignment="1">
      <alignment horizontal="center"/>
    </xf>
    <xf numFmtId="177" fontId="4" fillId="0" borderId="0" xfId="0" applyNumberFormat="1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177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8" fillId="0" borderId="17" xfId="0" applyFont="1" applyBorder="1" applyAlignment="1">
      <alignment horizontal="left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5" xfId="0" applyFont="1" applyBorder="1" applyAlignment="1">
      <alignment wrapText="1"/>
    </xf>
    <xf numFmtId="0" fontId="38" fillId="0" borderId="18" xfId="0" applyFont="1" applyBorder="1" applyAlignment="1">
      <alignment wrapText="1"/>
    </xf>
    <xf numFmtId="0" fontId="38" fillId="0" borderId="14" xfId="0" applyFont="1" applyBorder="1" applyAlignment="1">
      <alignment horizontal="center" vertical="center" wrapText="1" shrinkToFit="1"/>
    </xf>
    <xf numFmtId="0" fontId="38" fillId="0" borderId="15" xfId="0" applyFont="1" applyBorder="1" applyAlignment="1">
      <alignment horizontal="center" vertical="center" wrapText="1" shrinkToFit="1"/>
    </xf>
    <xf numFmtId="0" fontId="38" fillId="0" borderId="18" xfId="0" applyFont="1" applyBorder="1" applyAlignment="1">
      <alignment horizontal="center" vertical="center" wrapText="1" shrinkToFit="1"/>
    </xf>
    <xf numFmtId="0" fontId="38" fillId="0" borderId="10" xfId="0" applyFont="1" applyBorder="1" applyAlignment="1">
      <alignment wrapText="1"/>
    </xf>
    <xf numFmtId="0" fontId="38" fillId="0" borderId="19" xfId="0" applyNumberFormat="1" applyFont="1" applyBorder="1" applyAlignment="1">
      <alignment horizontal="left" wrapText="1"/>
    </xf>
    <xf numFmtId="0" fontId="38" fillId="0" borderId="19" xfId="0" applyNumberFormat="1" applyFont="1" applyBorder="1" applyAlignment="1">
      <alignment horizontal="left"/>
    </xf>
    <xf numFmtId="0" fontId="38" fillId="0" borderId="11" xfId="0" applyFont="1" applyBorder="1" applyAlignment="1">
      <alignment vertical="center" wrapText="1"/>
    </xf>
    <xf numFmtId="0" fontId="38" fillId="0" borderId="16" xfId="0" applyFont="1" applyBorder="1" applyAlignment="1">
      <alignment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14" borderId="11" xfId="0" applyFont="1" applyFill="1" applyBorder="1" applyAlignment="1">
      <alignment horizontal="center" vertical="center" wrapText="1"/>
    </xf>
    <xf numFmtId="0" fontId="38" fillId="14" borderId="16" xfId="0" applyFont="1" applyFill="1" applyBorder="1" applyAlignment="1">
      <alignment horizontal="center" vertical="center" wrapText="1"/>
    </xf>
    <xf numFmtId="0" fontId="38" fillId="14" borderId="2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 shrinkToFit="1"/>
    </xf>
    <xf numFmtId="0" fontId="38" fillId="0" borderId="11" xfId="0" applyFont="1" applyBorder="1" applyAlignment="1">
      <alignment horizontal="center" vertical="center" wrapText="1" shrinkToFit="1"/>
    </xf>
    <xf numFmtId="0" fontId="38" fillId="0" borderId="20" xfId="0" applyFont="1" applyBorder="1" applyAlignment="1">
      <alignment horizontal="center" vertical="center" wrapText="1" shrinkToFit="1"/>
    </xf>
    <xf numFmtId="0" fontId="38" fillId="0" borderId="16" xfId="0" applyFont="1" applyBorder="1" applyAlignment="1">
      <alignment horizontal="center" vertical="center" wrapText="1" shrinkToFit="1"/>
    </xf>
    <xf numFmtId="0" fontId="38" fillId="0" borderId="21" xfId="0" applyFont="1" applyBorder="1" applyAlignment="1">
      <alignment horizontal="center" vertical="center" wrapText="1" shrinkToFit="1"/>
    </xf>
    <xf numFmtId="0" fontId="38" fillId="0" borderId="22" xfId="0" applyFont="1" applyBorder="1" applyAlignment="1">
      <alignment horizontal="center" vertical="center" wrapText="1" shrinkToFit="1"/>
    </xf>
    <xf numFmtId="0" fontId="38" fillId="0" borderId="23" xfId="0" applyFont="1" applyBorder="1" applyAlignment="1">
      <alignment horizontal="center" vertical="center" wrapText="1" shrinkToFit="1"/>
    </xf>
    <xf numFmtId="0" fontId="38" fillId="0" borderId="10" xfId="0" applyFont="1" applyBorder="1" applyAlignment="1">
      <alignment horizontal="center" vertical="center" textRotation="255" wrapText="1" shrinkToFit="1"/>
    </xf>
    <xf numFmtId="0" fontId="45" fillId="0" borderId="10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 shrinkToFit="1"/>
    </xf>
    <xf numFmtId="0" fontId="38" fillId="0" borderId="12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0" fontId="3" fillId="17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8" fillId="0" borderId="19" xfId="0" applyNumberFormat="1" applyFont="1" applyBorder="1" applyAlignment="1">
      <alignment horizontal="left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tabSelected="1" zoomScale="130" zoomScaleNormal="130" zoomScalePageLayoutView="0" workbookViewId="0" topLeftCell="A49">
      <selection activeCell="A57" sqref="A57:AB57"/>
    </sheetView>
  </sheetViews>
  <sheetFormatPr defaultColWidth="8.875" defaultRowHeight="14.25"/>
  <cols>
    <col min="1" max="1" width="3.00390625" style="0" customWidth="1"/>
    <col min="2" max="2" width="5.50390625" style="0" customWidth="1"/>
    <col min="3" max="3" width="6.125" style="0" customWidth="1"/>
    <col min="4" max="4" width="1.875" style="0" hidden="1" customWidth="1"/>
    <col min="5" max="5" width="1.875" style="0" customWidth="1"/>
    <col min="6" max="6" width="5.875" style="0" customWidth="1"/>
    <col min="7" max="7" width="29.50390625" style="0" customWidth="1"/>
    <col min="8" max="8" width="3.375" style="0" customWidth="1"/>
    <col min="9" max="9" width="3.125" style="0" customWidth="1"/>
    <col min="10" max="10" width="3.375" style="0" customWidth="1"/>
    <col min="11" max="13" width="3.125" style="0" customWidth="1"/>
    <col min="14" max="14" width="4.125" style="0" customWidth="1"/>
    <col min="15" max="15" width="3.625" style="0" customWidth="1"/>
    <col min="16" max="17" width="2.875" style="0" customWidth="1"/>
    <col min="18" max="18" width="2.50390625" style="0" customWidth="1"/>
    <col min="19" max="19" width="2.375" style="0" customWidth="1"/>
    <col min="20" max="20" width="2.00390625" style="0" customWidth="1"/>
    <col min="21" max="21" width="6.125" style="0" customWidth="1"/>
    <col min="22" max="22" width="14.50390625" style="0" customWidth="1"/>
    <col min="23" max="23" width="3.375" style="0" customWidth="1"/>
    <col min="24" max="24" width="3.125" style="0" customWidth="1"/>
    <col min="25" max="25" width="3.50390625" style="0" customWidth="1"/>
    <col min="26" max="28" width="3.125" style="0" customWidth="1"/>
    <col min="29" max="29" width="4.875" style="5" customWidth="1"/>
  </cols>
  <sheetData>
    <row r="1" spans="1:28" ht="14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spans="1:28" ht="12" customHeight="1">
      <c r="A2" s="64" t="s">
        <v>1</v>
      </c>
      <c r="B2" s="65"/>
      <c r="C2" s="66"/>
      <c r="D2" s="67" t="s">
        <v>2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 t="s">
        <v>3</v>
      </c>
      <c r="U2" s="67"/>
      <c r="V2" s="67"/>
      <c r="W2" s="67"/>
      <c r="X2" s="67"/>
      <c r="Y2" s="67"/>
      <c r="Z2" s="67"/>
      <c r="AA2" s="67"/>
      <c r="AB2" s="67"/>
    </row>
    <row r="3" spans="1:28" ht="11.25" customHeight="1">
      <c r="A3" s="76" t="s">
        <v>4</v>
      </c>
      <c r="B3" s="81" t="s">
        <v>5</v>
      </c>
      <c r="C3" s="67" t="s">
        <v>6</v>
      </c>
      <c r="D3" s="67"/>
      <c r="E3" s="67" t="s">
        <v>4</v>
      </c>
      <c r="F3" s="78" t="s">
        <v>7</v>
      </c>
      <c r="G3" s="67" t="s">
        <v>8</v>
      </c>
      <c r="H3" s="67" t="s">
        <v>9</v>
      </c>
      <c r="I3" s="67" t="s">
        <v>10</v>
      </c>
      <c r="J3" s="67" t="s">
        <v>11</v>
      </c>
      <c r="K3" s="67" t="s">
        <v>12</v>
      </c>
      <c r="L3" s="67" t="s">
        <v>13</v>
      </c>
      <c r="M3" s="67" t="s">
        <v>14</v>
      </c>
      <c r="N3" s="67" t="s">
        <v>15</v>
      </c>
      <c r="O3" s="67"/>
      <c r="P3" s="67"/>
      <c r="Q3" s="67"/>
      <c r="R3" s="67"/>
      <c r="S3" s="67"/>
      <c r="T3" s="67" t="s">
        <v>4</v>
      </c>
      <c r="U3" s="78" t="s">
        <v>7</v>
      </c>
      <c r="V3" s="47" t="s">
        <v>16</v>
      </c>
      <c r="W3" s="67" t="s">
        <v>9</v>
      </c>
      <c r="X3" s="67" t="s">
        <v>10</v>
      </c>
      <c r="Y3" s="67" t="s">
        <v>17</v>
      </c>
      <c r="Z3" s="67" t="s">
        <v>18</v>
      </c>
      <c r="AA3" s="67" t="s">
        <v>13</v>
      </c>
      <c r="AB3" s="67" t="s">
        <v>19</v>
      </c>
    </row>
    <row r="4" spans="1:28" ht="9.75" customHeight="1">
      <c r="A4" s="77"/>
      <c r="B4" s="82"/>
      <c r="C4" s="67"/>
      <c r="D4" s="67"/>
      <c r="E4" s="67"/>
      <c r="F4" s="80"/>
      <c r="G4" s="67"/>
      <c r="H4" s="67"/>
      <c r="I4" s="67"/>
      <c r="J4" s="67"/>
      <c r="K4" s="67"/>
      <c r="L4" s="67"/>
      <c r="M4" s="67"/>
      <c r="N4" s="6">
        <v>1</v>
      </c>
      <c r="O4" s="6">
        <v>2</v>
      </c>
      <c r="P4" s="6">
        <v>3</v>
      </c>
      <c r="Q4" s="6">
        <v>4</v>
      </c>
      <c r="R4" s="6">
        <v>5</v>
      </c>
      <c r="S4" s="6">
        <v>6</v>
      </c>
      <c r="T4" s="67"/>
      <c r="U4" s="80"/>
      <c r="V4" s="48" t="s">
        <v>20</v>
      </c>
      <c r="W4" s="67"/>
      <c r="X4" s="67"/>
      <c r="Y4" s="67"/>
      <c r="Z4" s="67"/>
      <c r="AA4" s="67"/>
      <c r="AB4" s="67"/>
    </row>
    <row r="5" spans="1:29" ht="21" customHeight="1">
      <c r="A5" s="78">
        <v>1</v>
      </c>
      <c r="B5" s="81" t="s">
        <v>21</v>
      </c>
      <c r="C5" s="88" t="s">
        <v>22</v>
      </c>
      <c r="D5" s="93"/>
      <c r="E5" s="6">
        <v>1</v>
      </c>
      <c r="F5" s="8" t="s">
        <v>23</v>
      </c>
      <c r="G5" s="9" t="s">
        <v>24</v>
      </c>
      <c r="H5" s="6">
        <v>4</v>
      </c>
      <c r="I5" s="6">
        <v>72</v>
      </c>
      <c r="J5" s="6">
        <v>54</v>
      </c>
      <c r="K5" s="6">
        <v>18</v>
      </c>
      <c r="L5" s="34" t="s">
        <v>25</v>
      </c>
      <c r="M5" s="6" t="s">
        <v>26</v>
      </c>
      <c r="N5" s="6">
        <v>4</v>
      </c>
      <c r="O5" s="6"/>
      <c r="P5" s="6"/>
      <c r="Q5" s="6"/>
      <c r="R5" s="6"/>
      <c r="S5" s="6"/>
      <c r="T5" s="6">
        <v>1</v>
      </c>
      <c r="U5" s="24" t="s">
        <v>27</v>
      </c>
      <c r="V5" s="6" t="s">
        <v>28</v>
      </c>
      <c r="W5" s="6">
        <v>4</v>
      </c>
      <c r="X5" s="6">
        <v>72</v>
      </c>
      <c r="Y5" s="6"/>
      <c r="Z5" s="6" t="s">
        <v>29</v>
      </c>
      <c r="AA5" s="25"/>
      <c r="AB5" s="25"/>
      <c r="AC5" s="59"/>
    </row>
    <row r="6" spans="1:29" ht="32.25" customHeight="1">
      <c r="A6" s="79"/>
      <c r="B6" s="83"/>
      <c r="C6" s="89"/>
      <c r="D6" s="94"/>
      <c r="E6" s="6">
        <v>2</v>
      </c>
      <c r="F6" s="8" t="s">
        <v>30</v>
      </c>
      <c r="G6" s="6" t="s">
        <v>31</v>
      </c>
      <c r="H6" s="6">
        <v>4</v>
      </c>
      <c r="I6" s="6">
        <f aca="true" t="shared" si="0" ref="I6:I11">H6*18</f>
        <v>72</v>
      </c>
      <c r="J6" s="6">
        <v>54</v>
      </c>
      <c r="K6" s="6">
        <f>I6-J6</f>
        <v>18</v>
      </c>
      <c r="L6" s="34"/>
      <c r="M6" s="6" t="s">
        <v>26</v>
      </c>
      <c r="N6" s="6"/>
      <c r="O6" s="6">
        <v>4</v>
      </c>
      <c r="P6" s="6"/>
      <c r="Q6" s="6"/>
      <c r="R6" s="6"/>
      <c r="S6" s="6"/>
      <c r="T6" s="6">
        <v>2</v>
      </c>
      <c r="U6" s="49" t="s">
        <v>32</v>
      </c>
      <c r="V6" s="6" t="s">
        <v>33</v>
      </c>
      <c r="W6" s="6">
        <v>4</v>
      </c>
      <c r="X6" s="6">
        <v>72</v>
      </c>
      <c r="Y6" s="6"/>
      <c r="Z6" s="6" t="s">
        <v>34</v>
      </c>
      <c r="AA6" s="6"/>
      <c r="AB6" s="6"/>
      <c r="AC6" s="59"/>
    </row>
    <row r="7" spans="1:29" ht="18.75" customHeight="1">
      <c r="A7" s="79"/>
      <c r="B7" s="83"/>
      <c r="C7" s="89"/>
      <c r="D7" s="94"/>
      <c r="E7" s="6">
        <v>3</v>
      </c>
      <c r="F7" s="8" t="s">
        <v>35</v>
      </c>
      <c r="G7" s="6" t="s">
        <v>36</v>
      </c>
      <c r="H7" s="6">
        <v>1</v>
      </c>
      <c r="I7" s="6">
        <f t="shared" si="0"/>
        <v>18</v>
      </c>
      <c r="J7" s="6">
        <v>12</v>
      </c>
      <c r="K7" s="6">
        <f>I7-J7</f>
        <v>6</v>
      </c>
      <c r="L7" s="34"/>
      <c r="M7" s="6"/>
      <c r="N7" s="64" t="s">
        <v>37</v>
      </c>
      <c r="O7" s="68"/>
      <c r="P7" s="68"/>
      <c r="Q7" s="69"/>
      <c r="R7" s="25"/>
      <c r="S7" s="25"/>
      <c r="T7" s="6">
        <v>3</v>
      </c>
      <c r="U7" s="50">
        <v>4320001</v>
      </c>
      <c r="V7" s="51" t="s">
        <v>38</v>
      </c>
      <c r="W7" s="50">
        <v>2</v>
      </c>
      <c r="X7" s="50">
        <v>36</v>
      </c>
      <c r="Y7" s="50">
        <v>2</v>
      </c>
      <c r="Z7" s="50">
        <v>1</v>
      </c>
      <c r="AA7" s="6"/>
      <c r="AB7" s="6"/>
      <c r="AC7" s="59"/>
    </row>
    <row r="8" spans="1:29" ht="16.5" customHeight="1">
      <c r="A8" s="79"/>
      <c r="B8" s="83"/>
      <c r="C8" s="89"/>
      <c r="D8" s="94"/>
      <c r="E8" s="6">
        <v>4</v>
      </c>
      <c r="F8" s="8" t="s">
        <v>39</v>
      </c>
      <c r="G8" s="6" t="s">
        <v>40</v>
      </c>
      <c r="H8" s="6">
        <v>4</v>
      </c>
      <c r="I8" s="6">
        <v>72</v>
      </c>
      <c r="J8" s="6">
        <v>36</v>
      </c>
      <c r="K8" s="6">
        <v>36</v>
      </c>
      <c r="L8" s="34" t="s">
        <v>25</v>
      </c>
      <c r="M8" s="6" t="s">
        <v>26</v>
      </c>
      <c r="N8" s="6">
        <v>4</v>
      </c>
      <c r="O8" s="6"/>
      <c r="P8" s="6"/>
      <c r="Q8" s="6"/>
      <c r="R8" s="6"/>
      <c r="S8" s="6"/>
      <c r="T8" s="6"/>
      <c r="U8" s="24"/>
      <c r="V8" s="6"/>
      <c r="W8" s="6"/>
      <c r="X8" s="6"/>
      <c r="Y8" s="6"/>
      <c r="Z8" s="6"/>
      <c r="AA8" s="6"/>
      <c r="AB8" s="6"/>
      <c r="AC8" s="59"/>
    </row>
    <row r="9" spans="1:29" ht="16.5" customHeight="1">
      <c r="A9" s="79"/>
      <c r="B9" s="83"/>
      <c r="C9" s="89"/>
      <c r="D9" s="94"/>
      <c r="E9" s="6">
        <v>5</v>
      </c>
      <c r="F9" s="8" t="s">
        <v>41</v>
      </c>
      <c r="G9" s="6" t="s">
        <v>42</v>
      </c>
      <c r="H9" s="6">
        <v>4</v>
      </c>
      <c r="I9" s="6">
        <v>72</v>
      </c>
      <c r="J9" s="6">
        <v>36</v>
      </c>
      <c r="K9" s="6">
        <v>36</v>
      </c>
      <c r="L9" s="34" t="s">
        <v>25</v>
      </c>
      <c r="M9" s="6" t="s">
        <v>26</v>
      </c>
      <c r="N9" s="6"/>
      <c r="O9" s="6">
        <v>4</v>
      </c>
      <c r="P9" s="6"/>
      <c r="Q9" s="6"/>
      <c r="R9" s="6"/>
      <c r="S9" s="6"/>
      <c r="T9" s="6"/>
      <c r="U9" s="24"/>
      <c r="V9" s="6"/>
      <c r="W9" s="6"/>
      <c r="X9" s="6"/>
      <c r="Y9" s="6"/>
      <c r="Z9" s="6"/>
      <c r="AA9" s="6"/>
      <c r="AB9" s="6"/>
      <c r="AC9" s="59"/>
    </row>
    <row r="10" spans="1:29" ht="18.75" customHeight="1">
      <c r="A10" s="79"/>
      <c r="B10" s="83"/>
      <c r="C10" s="89"/>
      <c r="D10" s="94"/>
      <c r="E10" s="6">
        <v>6</v>
      </c>
      <c r="F10" s="8" t="s">
        <v>43</v>
      </c>
      <c r="G10" s="6" t="s">
        <v>44</v>
      </c>
      <c r="H10" s="6">
        <v>2</v>
      </c>
      <c r="I10" s="6">
        <v>36</v>
      </c>
      <c r="J10" s="6">
        <v>18</v>
      </c>
      <c r="K10" s="6">
        <v>18</v>
      </c>
      <c r="L10" s="6"/>
      <c r="M10" s="6"/>
      <c r="N10" s="64">
        <v>2</v>
      </c>
      <c r="O10" s="66"/>
      <c r="P10" s="6"/>
      <c r="Q10" s="6"/>
      <c r="R10" s="6"/>
      <c r="S10" s="6"/>
      <c r="T10" s="6"/>
      <c r="U10" s="24"/>
      <c r="V10" s="6"/>
      <c r="W10" s="6"/>
      <c r="X10" s="6"/>
      <c r="Y10" s="6"/>
      <c r="Z10" s="6"/>
      <c r="AA10" s="6"/>
      <c r="AB10" s="6"/>
      <c r="AC10" s="59"/>
    </row>
    <row r="11" spans="1:29" ht="16.5" customHeight="1">
      <c r="A11" s="79"/>
      <c r="B11" s="83"/>
      <c r="C11" s="89"/>
      <c r="D11" s="94"/>
      <c r="E11" s="6">
        <v>7</v>
      </c>
      <c r="F11" s="8">
        <v>2820001</v>
      </c>
      <c r="G11" s="6" t="s">
        <v>45</v>
      </c>
      <c r="H11" s="6">
        <v>1.5</v>
      </c>
      <c r="I11" s="6">
        <f t="shared" si="0"/>
        <v>27</v>
      </c>
      <c r="J11" s="6">
        <v>18</v>
      </c>
      <c r="K11" s="6">
        <v>9</v>
      </c>
      <c r="L11" s="6"/>
      <c r="M11" s="6"/>
      <c r="N11" s="25"/>
      <c r="O11" s="25">
        <v>1.5</v>
      </c>
      <c r="P11" s="25"/>
      <c r="Q11" s="25"/>
      <c r="R11" s="25"/>
      <c r="S11" s="25"/>
      <c r="T11" s="6"/>
      <c r="U11" s="24"/>
      <c r="V11" s="6"/>
      <c r="W11" s="6"/>
      <c r="X11" s="6"/>
      <c r="Y11" s="6"/>
      <c r="Z11" s="6"/>
      <c r="AA11" s="6"/>
      <c r="AB11" s="6"/>
      <c r="AC11" s="59"/>
    </row>
    <row r="12" spans="1:29" ht="18.75" customHeight="1">
      <c r="A12" s="79"/>
      <c r="B12" s="83"/>
      <c r="C12" s="89"/>
      <c r="D12" s="94"/>
      <c r="E12" s="6">
        <v>8</v>
      </c>
      <c r="F12" s="8" t="s">
        <v>46</v>
      </c>
      <c r="G12" s="6" t="s">
        <v>47</v>
      </c>
      <c r="H12" s="6">
        <v>2</v>
      </c>
      <c r="I12" s="6">
        <v>36</v>
      </c>
      <c r="J12" s="6">
        <v>18</v>
      </c>
      <c r="K12" s="6">
        <v>18</v>
      </c>
      <c r="L12" s="6"/>
      <c r="M12" s="6"/>
      <c r="N12" s="6">
        <v>1.5</v>
      </c>
      <c r="O12" s="6"/>
      <c r="P12" s="6"/>
      <c r="Q12" s="6">
        <v>0.5</v>
      </c>
      <c r="R12" s="25"/>
      <c r="S12" s="25"/>
      <c r="T12" s="6"/>
      <c r="U12" s="24"/>
      <c r="V12" s="6"/>
      <c r="W12" s="6"/>
      <c r="X12" s="6"/>
      <c r="Y12" s="6"/>
      <c r="Z12" s="6"/>
      <c r="AA12" s="6"/>
      <c r="AB12" s="6"/>
      <c r="AC12" s="59"/>
    </row>
    <row r="13" spans="1:29" ht="18.75" customHeight="1">
      <c r="A13" s="79"/>
      <c r="B13" s="83"/>
      <c r="C13" s="89"/>
      <c r="D13" s="94"/>
      <c r="E13" s="6">
        <v>9</v>
      </c>
      <c r="F13" s="8" t="s">
        <v>48</v>
      </c>
      <c r="G13" s="6" t="s">
        <v>49</v>
      </c>
      <c r="H13" s="6">
        <v>1</v>
      </c>
      <c r="I13" s="6">
        <v>18</v>
      </c>
      <c r="J13" s="6">
        <v>9</v>
      </c>
      <c r="K13" s="6">
        <v>9</v>
      </c>
      <c r="L13" s="6"/>
      <c r="M13" s="6"/>
      <c r="N13" s="6">
        <v>1</v>
      </c>
      <c r="O13" s="25"/>
      <c r="P13" s="25"/>
      <c r="Q13" s="25"/>
      <c r="R13" s="25"/>
      <c r="S13" s="25"/>
      <c r="T13" s="6"/>
      <c r="U13" s="24"/>
      <c r="V13" s="6"/>
      <c r="W13" s="6"/>
      <c r="X13" s="6"/>
      <c r="Y13" s="6"/>
      <c r="Z13" s="6"/>
      <c r="AA13" s="6"/>
      <c r="AB13" s="6"/>
      <c r="AC13" s="59"/>
    </row>
    <row r="14" spans="1:29" ht="21.75" customHeight="1">
      <c r="A14" s="79"/>
      <c r="B14" s="83"/>
      <c r="C14" s="89"/>
      <c r="D14" s="94"/>
      <c r="E14" s="7">
        <v>10</v>
      </c>
      <c r="F14" s="6" t="s">
        <v>50</v>
      </c>
      <c r="G14" s="6" t="s">
        <v>51</v>
      </c>
      <c r="H14" s="6">
        <v>2</v>
      </c>
      <c r="I14" s="6">
        <v>36</v>
      </c>
      <c r="J14" s="6">
        <v>26</v>
      </c>
      <c r="K14" s="6">
        <v>10</v>
      </c>
      <c r="L14" s="34" t="s">
        <v>25</v>
      </c>
      <c r="M14" s="6" t="s">
        <v>26</v>
      </c>
      <c r="N14" s="6"/>
      <c r="O14" s="25"/>
      <c r="P14" s="25"/>
      <c r="Q14" s="25"/>
      <c r="R14" s="25"/>
      <c r="S14" s="25"/>
      <c r="T14" s="6"/>
      <c r="U14" s="24"/>
      <c r="V14" s="6"/>
      <c r="W14" s="6"/>
      <c r="X14" s="6"/>
      <c r="Y14" s="6"/>
      <c r="Z14" s="6"/>
      <c r="AA14" s="6"/>
      <c r="AB14" s="6"/>
      <c r="AC14" s="59"/>
    </row>
    <row r="15" spans="1:29" ht="21.75" customHeight="1">
      <c r="A15" s="79"/>
      <c r="B15" s="83"/>
      <c r="C15" s="89"/>
      <c r="D15" s="94"/>
      <c r="E15" s="7">
        <v>11</v>
      </c>
      <c r="F15" s="11"/>
      <c r="G15" s="7" t="s">
        <v>52</v>
      </c>
      <c r="H15" s="6">
        <v>2</v>
      </c>
      <c r="I15" s="6">
        <v>36</v>
      </c>
      <c r="J15" s="6">
        <v>36</v>
      </c>
      <c r="K15" s="6">
        <v>0</v>
      </c>
      <c r="L15" s="6"/>
      <c r="M15" s="6"/>
      <c r="N15" s="6">
        <v>2</v>
      </c>
      <c r="O15" s="25"/>
      <c r="P15" s="25"/>
      <c r="Q15" s="25"/>
      <c r="R15" s="25"/>
      <c r="S15" s="25"/>
      <c r="T15" s="6"/>
      <c r="U15" s="24"/>
      <c r="V15" s="6"/>
      <c r="W15" s="6"/>
      <c r="X15" s="6"/>
      <c r="Y15" s="6"/>
      <c r="Z15" s="6"/>
      <c r="AA15" s="6"/>
      <c r="AB15" s="6"/>
      <c r="AC15" s="59"/>
    </row>
    <row r="16" spans="1:29" ht="21.75" customHeight="1">
      <c r="A16" s="79"/>
      <c r="B16" s="83"/>
      <c r="C16" s="89"/>
      <c r="D16" s="94"/>
      <c r="E16" s="7">
        <v>12</v>
      </c>
      <c r="F16" s="11" t="s">
        <v>53</v>
      </c>
      <c r="G16" s="7" t="s">
        <v>54</v>
      </c>
      <c r="H16" s="6">
        <v>2</v>
      </c>
      <c r="I16" s="6">
        <v>36</v>
      </c>
      <c r="J16" s="6">
        <v>36</v>
      </c>
      <c r="K16" s="6">
        <v>0</v>
      </c>
      <c r="L16" s="6"/>
      <c r="M16" s="6"/>
      <c r="N16" s="67">
        <v>2</v>
      </c>
      <c r="O16" s="67"/>
      <c r="P16" s="25"/>
      <c r="Q16" s="25"/>
      <c r="R16" s="25"/>
      <c r="S16" s="25"/>
      <c r="T16" s="6"/>
      <c r="U16" s="24"/>
      <c r="V16" s="6"/>
      <c r="W16" s="6"/>
      <c r="X16" s="6"/>
      <c r="Y16" s="6"/>
      <c r="Z16" s="6"/>
      <c r="AA16" s="6"/>
      <c r="AB16" s="6"/>
      <c r="AC16" s="59"/>
    </row>
    <row r="17" spans="1:29" ht="21.75" customHeight="1">
      <c r="A17" s="79"/>
      <c r="B17" s="83"/>
      <c r="C17" s="89"/>
      <c r="D17" s="94"/>
      <c r="E17" s="7">
        <v>13</v>
      </c>
      <c r="F17" s="11"/>
      <c r="G17" s="12" t="s">
        <v>55</v>
      </c>
      <c r="H17" s="13">
        <v>2</v>
      </c>
      <c r="I17" s="13">
        <v>36</v>
      </c>
      <c r="J17" s="13">
        <v>18</v>
      </c>
      <c r="K17" s="13">
        <v>18</v>
      </c>
      <c r="L17" s="6"/>
      <c r="M17" s="6"/>
      <c r="N17" s="6">
        <v>2</v>
      </c>
      <c r="O17" s="25"/>
      <c r="P17" s="25"/>
      <c r="Q17" s="25"/>
      <c r="R17" s="25"/>
      <c r="S17" s="25"/>
      <c r="T17" s="6"/>
      <c r="U17" s="24"/>
      <c r="V17" s="6"/>
      <c r="W17" s="6"/>
      <c r="X17" s="6"/>
      <c r="Y17" s="6"/>
      <c r="Z17" s="6"/>
      <c r="AA17" s="6"/>
      <c r="AB17" s="6"/>
      <c r="AC17" s="59"/>
    </row>
    <row r="18" spans="1:29" ht="19.5" customHeight="1">
      <c r="A18" s="79"/>
      <c r="B18" s="83"/>
      <c r="C18" s="89"/>
      <c r="D18" s="94"/>
      <c r="E18" s="67" t="s">
        <v>56</v>
      </c>
      <c r="F18" s="67"/>
      <c r="G18" s="67"/>
      <c r="H18" s="14">
        <f>SUM(H5:H17)</f>
        <v>31.5</v>
      </c>
      <c r="I18" s="14">
        <f>SUM(I5:I17)</f>
        <v>567</v>
      </c>
      <c r="J18" s="14">
        <f>SUM(J5:J17)</f>
        <v>371</v>
      </c>
      <c r="K18" s="14">
        <f>SUM(K5:K17)</f>
        <v>196</v>
      </c>
      <c r="L18" s="24"/>
      <c r="M18" s="24"/>
      <c r="N18" s="14" t="s">
        <v>57</v>
      </c>
      <c r="O18" s="14" t="s">
        <v>58</v>
      </c>
      <c r="P18" s="35"/>
      <c r="Q18" s="35">
        <v>0.5</v>
      </c>
      <c r="R18" s="35"/>
      <c r="S18" s="35"/>
      <c r="T18" s="67" t="s">
        <v>56</v>
      </c>
      <c r="U18" s="67"/>
      <c r="V18" s="67"/>
      <c r="W18" s="14">
        <f>SUM(W5:W12)</f>
        <v>10</v>
      </c>
      <c r="X18" s="14">
        <f>SUM(X5:X12)</f>
        <v>180</v>
      </c>
      <c r="Y18" s="18"/>
      <c r="Z18" s="24"/>
      <c r="AA18" s="24"/>
      <c r="AB18" s="24"/>
      <c r="AC18" s="59"/>
    </row>
    <row r="19" spans="1:29" ht="31.5" customHeight="1">
      <c r="A19" s="80"/>
      <c r="B19" s="82"/>
      <c r="C19" s="15" t="s">
        <v>59</v>
      </c>
      <c r="D19" s="10"/>
      <c r="E19" s="64" t="s">
        <v>60</v>
      </c>
      <c r="F19" s="65"/>
      <c r="G19" s="66"/>
      <c r="H19" s="14" t="s">
        <v>61</v>
      </c>
      <c r="I19" s="14" t="s">
        <v>62</v>
      </c>
      <c r="J19" s="14" t="s">
        <v>63</v>
      </c>
      <c r="K19" s="14" t="s">
        <v>63</v>
      </c>
      <c r="L19" s="24"/>
      <c r="M19" s="24"/>
      <c r="N19" s="14"/>
      <c r="O19" s="14" t="s">
        <v>64</v>
      </c>
      <c r="P19" s="35">
        <v>3</v>
      </c>
      <c r="Q19" s="35">
        <v>2</v>
      </c>
      <c r="R19" s="35"/>
      <c r="S19" s="35"/>
      <c r="T19" s="6"/>
      <c r="U19" s="6"/>
      <c r="V19" s="6"/>
      <c r="W19" s="14"/>
      <c r="X19" s="14"/>
      <c r="Y19" s="18"/>
      <c r="Z19" s="24"/>
      <c r="AA19" s="24"/>
      <c r="AB19" s="24"/>
      <c r="AC19" s="59"/>
    </row>
    <row r="20" spans="1:29" ht="24.75" customHeight="1">
      <c r="A20" s="67">
        <v>2</v>
      </c>
      <c r="B20" s="81" t="s">
        <v>65</v>
      </c>
      <c r="C20" s="84" t="s">
        <v>66</v>
      </c>
      <c r="D20" s="91"/>
      <c r="E20" s="6">
        <v>1</v>
      </c>
      <c r="F20" s="17" t="s">
        <v>67</v>
      </c>
      <c r="G20" s="18" t="s">
        <v>68</v>
      </c>
      <c r="H20" s="19">
        <v>2.5</v>
      </c>
      <c r="I20" s="19">
        <v>45</v>
      </c>
      <c r="J20" s="19">
        <v>37</v>
      </c>
      <c r="K20" s="19">
        <v>8</v>
      </c>
      <c r="L20" s="36"/>
      <c r="M20" s="19"/>
      <c r="N20" s="19">
        <v>2.5</v>
      </c>
      <c r="O20" s="37"/>
      <c r="P20" s="22"/>
      <c r="Q20" s="22"/>
      <c r="R20" s="22"/>
      <c r="S20" s="22"/>
      <c r="T20" s="6">
        <v>1</v>
      </c>
      <c r="U20" s="22">
        <v>420632</v>
      </c>
      <c r="V20" s="52" t="s">
        <v>69</v>
      </c>
      <c r="W20" s="22">
        <v>1</v>
      </c>
      <c r="X20" s="22">
        <v>18</v>
      </c>
      <c r="Y20" s="22"/>
      <c r="Z20" s="22">
        <v>1</v>
      </c>
      <c r="AA20" s="34"/>
      <c r="AB20" s="6"/>
      <c r="AC20" s="59"/>
    </row>
    <row r="21" spans="1:29" ht="24" customHeight="1">
      <c r="A21" s="67"/>
      <c r="B21" s="83"/>
      <c r="C21" s="84"/>
      <c r="D21" s="91"/>
      <c r="E21" s="6">
        <v>2</v>
      </c>
      <c r="F21" s="17"/>
      <c r="G21" s="18" t="s">
        <v>70</v>
      </c>
      <c r="H21" s="19">
        <v>3</v>
      </c>
      <c r="I21" s="19">
        <v>54</v>
      </c>
      <c r="J21" s="19">
        <v>36</v>
      </c>
      <c r="K21" s="19">
        <v>18</v>
      </c>
      <c r="L21" s="38"/>
      <c r="M21" s="19"/>
      <c r="N21" s="19"/>
      <c r="O21" s="19"/>
      <c r="P21" s="19"/>
      <c r="Q21" s="19">
        <v>3</v>
      </c>
      <c r="R21" s="19"/>
      <c r="S21" s="19"/>
      <c r="T21" s="6">
        <v>2</v>
      </c>
      <c r="U21" s="17"/>
      <c r="V21" s="53"/>
      <c r="W21" s="22"/>
      <c r="X21" s="22"/>
      <c r="Y21" s="22"/>
      <c r="Z21" s="22"/>
      <c r="AA21" s="34"/>
      <c r="AB21" s="6"/>
      <c r="AC21" s="59"/>
    </row>
    <row r="22" spans="1:29" ht="18.75" customHeight="1">
      <c r="A22" s="67"/>
      <c r="B22" s="83"/>
      <c r="C22" s="84"/>
      <c r="D22" s="91"/>
      <c r="E22" s="6">
        <v>3</v>
      </c>
      <c r="F22" s="17" t="s">
        <v>71</v>
      </c>
      <c r="G22" s="18" t="s">
        <v>72</v>
      </c>
      <c r="H22" s="19">
        <v>3</v>
      </c>
      <c r="I22" s="19">
        <v>54</v>
      </c>
      <c r="J22" s="19">
        <v>36</v>
      </c>
      <c r="K22" s="19">
        <v>18</v>
      </c>
      <c r="L22" s="38"/>
      <c r="M22" s="22"/>
      <c r="N22" s="22"/>
      <c r="O22" s="22">
        <v>3</v>
      </c>
      <c r="P22" s="37"/>
      <c r="Q22" s="22"/>
      <c r="R22" s="22"/>
      <c r="S22" s="22"/>
      <c r="T22" s="6">
        <v>3</v>
      </c>
      <c r="U22" s="17" t="s">
        <v>73</v>
      </c>
      <c r="V22" s="52" t="s">
        <v>74</v>
      </c>
      <c r="W22" s="19">
        <v>2</v>
      </c>
      <c r="X22" s="19">
        <v>36</v>
      </c>
      <c r="Y22" s="22">
        <v>2</v>
      </c>
      <c r="Z22" s="22">
        <v>2</v>
      </c>
      <c r="AA22" s="30"/>
      <c r="AB22" s="6"/>
      <c r="AC22" s="59"/>
    </row>
    <row r="23" spans="1:29" ht="18.75" customHeight="1">
      <c r="A23" s="67"/>
      <c r="B23" s="83"/>
      <c r="C23" s="84"/>
      <c r="D23" s="91"/>
      <c r="E23" s="6">
        <v>4</v>
      </c>
      <c r="F23" s="20"/>
      <c r="G23" s="21" t="s">
        <v>75</v>
      </c>
      <c r="H23" s="22">
        <v>2</v>
      </c>
      <c r="I23" s="22">
        <v>36</v>
      </c>
      <c r="J23" s="22">
        <v>18</v>
      </c>
      <c r="K23" s="22">
        <v>18</v>
      </c>
      <c r="L23" s="22"/>
      <c r="M23" s="6"/>
      <c r="N23" s="6"/>
      <c r="O23" s="6"/>
      <c r="P23" s="6">
        <v>2</v>
      </c>
      <c r="Q23" s="6"/>
      <c r="R23" s="6"/>
      <c r="S23" s="6"/>
      <c r="T23" s="6">
        <v>4</v>
      </c>
      <c r="U23" s="6"/>
      <c r="V23" s="6"/>
      <c r="W23" s="6"/>
      <c r="X23" s="6"/>
      <c r="Y23" s="6"/>
      <c r="Z23" s="6"/>
      <c r="AA23" s="6"/>
      <c r="AB23" s="6"/>
      <c r="AC23" s="59"/>
    </row>
    <row r="24" spans="1:29" ht="18.75" customHeight="1">
      <c r="A24" s="67"/>
      <c r="B24" s="83"/>
      <c r="C24" s="84"/>
      <c r="D24" s="91"/>
      <c r="E24" s="67" t="s">
        <v>56</v>
      </c>
      <c r="F24" s="67"/>
      <c r="G24" s="67"/>
      <c r="H24" s="6"/>
      <c r="I24" s="6"/>
      <c r="J24" s="19"/>
      <c r="K24" s="19"/>
      <c r="L24" s="6"/>
      <c r="M24" s="6"/>
      <c r="N24" s="6"/>
      <c r="O24" s="30"/>
      <c r="P24" s="6"/>
      <c r="Q24" s="6"/>
      <c r="R24" s="6"/>
      <c r="S24" s="6"/>
      <c r="T24" s="6"/>
      <c r="U24" s="64" t="s">
        <v>56</v>
      </c>
      <c r="V24" s="66"/>
      <c r="W24" s="6"/>
      <c r="X24" s="6"/>
      <c r="Y24" s="6"/>
      <c r="Z24" s="6"/>
      <c r="AA24" s="6"/>
      <c r="AB24" s="6"/>
      <c r="AC24" s="59"/>
    </row>
    <row r="25" spans="1:29" ht="25.5" customHeight="1">
      <c r="A25" s="67">
        <v>3</v>
      </c>
      <c r="B25" s="83"/>
      <c r="C25" s="67" t="s">
        <v>76</v>
      </c>
      <c r="D25" s="91"/>
      <c r="E25" s="6">
        <v>1</v>
      </c>
      <c r="F25" s="17" t="s">
        <v>77</v>
      </c>
      <c r="G25" s="18" t="s">
        <v>78</v>
      </c>
      <c r="H25" s="19">
        <v>3.5</v>
      </c>
      <c r="I25" s="19">
        <v>63</v>
      </c>
      <c r="J25" s="19">
        <v>45</v>
      </c>
      <c r="K25" s="19">
        <v>18</v>
      </c>
      <c r="L25" s="38" t="s">
        <v>79</v>
      </c>
      <c r="M25" s="19"/>
      <c r="N25" s="19"/>
      <c r="O25" s="19">
        <v>3.5</v>
      </c>
      <c r="P25" s="19"/>
      <c r="Q25" s="19"/>
      <c r="R25" s="19"/>
      <c r="S25" s="19"/>
      <c r="T25" s="6">
        <v>1</v>
      </c>
      <c r="U25" s="19"/>
      <c r="V25" s="52" t="s">
        <v>80</v>
      </c>
      <c r="W25" s="22">
        <v>2</v>
      </c>
      <c r="X25" s="22">
        <v>36</v>
      </c>
      <c r="Y25" s="22">
        <v>2</v>
      </c>
      <c r="Z25" s="22">
        <v>2</v>
      </c>
      <c r="AA25" s="6"/>
      <c r="AB25" s="6"/>
      <c r="AC25" s="59"/>
    </row>
    <row r="26" spans="1:29" ht="25.5" customHeight="1">
      <c r="A26" s="67"/>
      <c r="B26" s="83"/>
      <c r="C26" s="67"/>
      <c r="D26" s="91"/>
      <c r="E26" s="6">
        <v>2</v>
      </c>
      <c r="F26" s="17" t="s">
        <v>81</v>
      </c>
      <c r="G26" s="18" t="s">
        <v>82</v>
      </c>
      <c r="H26" s="19">
        <v>3</v>
      </c>
      <c r="I26" s="19">
        <v>54</v>
      </c>
      <c r="J26" s="19">
        <v>48</v>
      </c>
      <c r="K26" s="19">
        <v>6</v>
      </c>
      <c r="L26" s="38"/>
      <c r="M26" s="19" t="s">
        <v>26</v>
      </c>
      <c r="N26" s="19">
        <v>3</v>
      </c>
      <c r="O26" s="19"/>
      <c r="P26" s="19"/>
      <c r="Q26" s="19"/>
      <c r="R26" s="19"/>
      <c r="S26" s="19"/>
      <c r="T26" s="6">
        <v>2</v>
      </c>
      <c r="U26" s="19"/>
      <c r="V26" s="54"/>
      <c r="W26" s="6"/>
      <c r="X26" s="6"/>
      <c r="Y26" s="6"/>
      <c r="Z26" s="6"/>
      <c r="AA26" s="60"/>
      <c r="AB26" s="92"/>
      <c r="AC26" s="59"/>
    </row>
    <row r="27" spans="1:29" ht="33.75" customHeight="1">
      <c r="A27" s="67"/>
      <c r="B27" s="83"/>
      <c r="C27" s="67"/>
      <c r="D27" s="91"/>
      <c r="E27" s="6">
        <v>3</v>
      </c>
      <c r="F27" s="17" t="s">
        <v>83</v>
      </c>
      <c r="G27" s="18" t="s">
        <v>84</v>
      </c>
      <c r="H27" s="19">
        <v>2.5</v>
      </c>
      <c r="I27" s="19">
        <v>45</v>
      </c>
      <c r="J27" s="19">
        <v>39</v>
      </c>
      <c r="K27" s="19">
        <v>6</v>
      </c>
      <c r="L27" s="38"/>
      <c r="M27" s="19" t="s">
        <v>26</v>
      </c>
      <c r="N27" s="19"/>
      <c r="O27" s="19"/>
      <c r="P27" s="19">
        <v>2.5</v>
      </c>
      <c r="Q27" s="19"/>
      <c r="R27" s="19"/>
      <c r="S27" s="19"/>
      <c r="T27" s="6">
        <v>3</v>
      </c>
      <c r="U27" s="19"/>
      <c r="V27" s="54"/>
      <c r="W27" s="6"/>
      <c r="X27" s="6"/>
      <c r="Y27" s="6"/>
      <c r="Z27" s="6"/>
      <c r="AA27" s="60"/>
      <c r="AB27" s="92"/>
      <c r="AC27" s="59"/>
    </row>
    <row r="28" spans="1:29" ht="36.75" customHeight="1">
      <c r="A28" s="67"/>
      <c r="B28" s="83"/>
      <c r="C28" s="67"/>
      <c r="D28" s="91"/>
      <c r="E28" s="6">
        <v>4</v>
      </c>
      <c r="F28" s="17" t="s">
        <v>85</v>
      </c>
      <c r="G28" s="18" t="s">
        <v>86</v>
      </c>
      <c r="H28" s="19">
        <v>3.5</v>
      </c>
      <c r="I28" s="19">
        <v>63</v>
      </c>
      <c r="J28" s="19">
        <v>45</v>
      </c>
      <c r="K28" s="19">
        <v>18</v>
      </c>
      <c r="L28" s="38" t="s">
        <v>79</v>
      </c>
      <c r="M28" s="19" t="s">
        <v>26</v>
      </c>
      <c r="N28" s="19"/>
      <c r="O28" s="19"/>
      <c r="P28" s="19"/>
      <c r="Q28" s="19">
        <v>3.5</v>
      </c>
      <c r="R28" s="19"/>
      <c r="S28" s="19"/>
      <c r="T28" s="6">
        <v>4</v>
      </c>
      <c r="U28" s="19"/>
      <c r="V28" s="54"/>
      <c r="W28" s="6"/>
      <c r="X28" s="6"/>
      <c r="Y28" s="6"/>
      <c r="Z28" s="6"/>
      <c r="AA28" s="60"/>
      <c r="AB28" s="92"/>
      <c r="AC28" s="59"/>
    </row>
    <row r="29" spans="1:29" ht="42" customHeight="1">
      <c r="A29" s="67"/>
      <c r="B29" s="83"/>
      <c r="C29" s="67"/>
      <c r="D29" s="91"/>
      <c r="E29" s="6">
        <v>5</v>
      </c>
      <c r="F29" s="17" t="s">
        <v>87</v>
      </c>
      <c r="G29" s="18" t="s">
        <v>88</v>
      </c>
      <c r="H29" s="19">
        <v>3.5</v>
      </c>
      <c r="I29" s="19">
        <v>63</v>
      </c>
      <c r="J29" s="19">
        <v>45</v>
      </c>
      <c r="K29" s="19">
        <v>18</v>
      </c>
      <c r="L29" s="38" t="s">
        <v>79</v>
      </c>
      <c r="M29" s="19"/>
      <c r="N29" s="19"/>
      <c r="O29" s="19"/>
      <c r="P29" s="19">
        <v>3.5</v>
      </c>
      <c r="Q29" s="19"/>
      <c r="R29" s="19"/>
      <c r="S29" s="19"/>
      <c r="T29" s="6">
        <v>5</v>
      </c>
      <c r="U29" s="19"/>
      <c r="V29" s="54"/>
      <c r="W29" s="6"/>
      <c r="X29" s="6"/>
      <c r="Y29" s="6"/>
      <c r="Z29" s="6"/>
      <c r="AA29" s="60"/>
      <c r="AB29" s="92"/>
      <c r="AC29" s="59"/>
    </row>
    <row r="30" spans="1:29" ht="34.5" customHeight="1">
      <c r="A30" s="67"/>
      <c r="B30" s="83"/>
      <c r="C30" s="67"/>
      <c r="D30" s="91"/>
      <c r="E30" s="6">
        <v>6</v>
      </c>
      <c r="F30" s="17" t="s">
        <v>89</v>
      </c>
      <c r="G30" s="18" t="s">
        <v>90</v>
      </c>
      <c r="H30" s="19">
        <v>3.5</v>
      </c>
      <c r="I30" s="19">
        <v>63</v>
      </c>
      <c r="J30" s="19">
        <v>45</v>
      </c>
      <c r="K30" s="19">
        <v>18</v>
      </c>
      <c r="L30" s="38" t="s">
        <v>79</v>
      </c>
      <c r="M30" s="19"/>
      <c r="N30" s="19"/>
      <c r="O30" s="19"/>
      <c r="P30" s="19">
        <v>3.5</v>
      </c>
      <c r="Q30" s="19"/>
      <c r="R30" s="19"/>
      <c r="S30" s="19"/>
      <c r="T30" s="6"/>
      <c r="U30" s="19"/>
      <c r="V30" s="54"/>
      <c r="W30" s="6"/>
      <c r="X30" s="6"/>
      <c r="Y30" s="6"/>
      <c r="Z30" s="6"/>
      <c r="AA30" s="60"/>
      <c r="AB30" s="92"/>
      <c r="AC30" s="59"/>
    </row>
    <row r="31" spans="1:29" ht="18.75" customHeight="1">
      <c r="A31" s="67"/>
      <c r="B31" s="83"/>
      <c r="C31" s="67"/>
      <c r="D31" s="91"/>
      <c r="E31" s="6"/>
      <c r="F31" s="17"/>
      <c r="G31" s="18"/>
      <c r="H31" s="19"/>
      <c r="I31" s="19"/>
      <c r="J31" s="19"/>
      <c r="K31" s="19"/>
      <c r="L31" s="38"/>
      <c r="M31" s="19"/>
      <c r="N31" s="19"/>
      <c r="O31" s="19"/>
      <c r="P31" s="19"/>
      <c r="Q31" s="19"/>
      <c r="R31" s="19"/>
      <c r="S31" s="19"/>
      <c r="T31" s="6">
        <v>6</v>
      </c>
      <c r="U31" s="6"/>
      <c r="V31" s="6"/>
      <c r="W31" s="6"/>
      <c r="X31" s="6"/>
      <c r="Y31" s="6"/>
      <c r="Z31" s="6"/>
      <c r="AA31" s="6"/>
      <c r="AB31" s="6"/>
      <c r="AC31" s="59"/>
    </row>
    <row r="32" spans="1:29" ht="18.75" customHeight="1">
      <c r="A32" s="67"/>
      <c r="B32" s="83"/>
      <c r="C32" s="67"/>
      <c r="D32" s="16"/>
      <c r="E32" s="67" t="s">
        <v>56</v>
      </c>
      <c r="F32" s="67"/>
      <c r="G32" s="67"/>
      <c r="H32" s="14">
        <f>SUM(H20:H31)</f>
        <v>30</v>
      </c>
      <c r="I32" s="14">
        <f>SUM(I20:I31)</f>
        <v>540</v>
      </c>
      <c r="J32" s="14">
        <f>SUM(J20:J31)</f>
        <v>394</v>
      </c>
      <c r="K32" s="14">
        <f>SUM(K20:K31)</f>
        <v>146</v>
      </c>
      <c r="L32" s="24"/>
      <c r="M32" s="24"/>
      <c r="N32" s="14">
        <f>SUM(N20:N31)</f>
        <v>5.5</v>
      </c>
      <c r="O32" s="14">
        <f>SUM(O20:O31)</f>
        <v>6.5</v>
      </c>
      <c r="P32" s="14">
        <f>SUM(P20:P31)</f>
        <v>11.5</v>
      </c>
      <c r="Q32" s="14">
        <f>SUM(Q20:Q31)</f>
        <v>6.5</v>
      </c>
      <c r="R32" s="14"/>
      <c r="S32" s="14"/>
      <c r="T32" s="64" t="s">
        <v>56</v>
      </c>
      <c r="U32" s="65"/>
      <c r="V32" s="66"/>
      <c r="W32" s="14">
        <f>SUM(W20:W31)</f>
        <v>5</v>
      </c>
      <c r="X32" s="14">
        <f>SUM(X20:X31)</f>
        <v>90</v>
      </c>
      <c r="Y32" s="24"/>
      <c r="Z32" s="24"/>
      <c r="AA32" s="24"/>
      <c r="AB32" s="24"/>
      <c r="AC32" s="59"/>
    </row>
    <row r="33" spans="1:29" ht="30" customHeight="1">
      <c r="A33" s="78">
        <v>4</v>
      </c>
      <c r="B33" s="83"/>
      <c r="C33" s="85" t="s">
        <v>91</v>
      </c>
      <c r="D33" s="91"/>
      <c r="E33" s="6">
        <v>1</v>
      </c>
      <c r="F33" s="17" t="s">
        <v>92</v>
      </c>
      <c r="G33" s="18" t="s">
        <v>93</v>
      </c>
      <c r="H33" s="22">
        <v>3</v>
      </c>
      <c r="I33" s="22">
        <v>54</v>
      </c>
      <c r="J33" s="22">
        <v>36</v>
      </c>
      <c r="K33" s="22">
        <v>18</v>
      </c>
      <c r="L33" s="38" t="s">
        <v>79</v>
      </c>
      <c r="M33" s="39"/>
      <c r="N33" s="22"/>
      <c r="O33" s="22"/>
      <c r="P33" s="22"/>
      <c r="Q33" s="22">
        <v>3</v>
      </c>
      <c r="R33" s="22"/>
      <c r="S33" s="22"/>
      <c r="T33" s="6">
        <v>1</v>
      </c>
      <c r="U33" s="17"/>
      <c r="V33" s="52"/>
      <c r="W33" s="22"/>
      <c r="X33" s="22"/>
      <c r="Y33" s="22"/>
      <c r="Z33" s="22"/>
      <c r="AA33" s="30"/>
      <c r="AB33" s="6"/>
      <c r="AC33" s="59"/>
    </row>
    <row r="34" spans="1:29" s="4" customFormat="1" ht="24" customHeight="1">
      <c r="A34" s="79"/>
      <c r="B34" s="83"/>
      <c r="C34" s="86"/>
      <c r="D34" s="91"/>
      <c r="E34" s="6">
        <v>2</v>
      </c>
      <c r="F34" s="17" t="s">
        <v>77</v>
      </c>
      <c r="G34" s="18" t="s">
        <v>94</v>
      </c>
      <c r="H34" s="22">
        <v>3</v>
      </c>
      <c r="I34" s="22">
        <v>54</v>
      </c>
      <c r="J34" s="22">
        <v>36</v>
      </c>
      <c r="K34" s="22">
        <v>18</v>
      </c>
      <c r="L34" s="38" t="s">
        <v>79</v>
      </c>
      <c r="M34" s="19" t="s">
        <v>26</v>
      </c>
      <c r="N34" s="19"/>
      <c r="O34" s="19"/>
      <c r="P34" s="19"/>
      <c r="Q34" s="22">
        <v>3</v>
      </c>
      <c r="R34" s="22"/>
      <c r="S34" s="22"/>
      <c r="T34" s="6">
        <v>2</v>
      </c>
      <c r="U34" s="17"/>
      <c r="V34" s="52"/>
      <c r="W34" s="22"/>
      <c r="X34" s="22"/>
      <c r="Y34" s="22"/>
      <c r="Z34" s="22"/>
      <c r="AA34" s="6"/>
      <c r="AB34" s="6"/>
      <c r="AC34" s="61"/>
    </row>
    <row r="35" spans="1:29" ht="24.75" customHeight="1">
      <c r="A35" s="79"/>
      <c r="B35" s="83"/>
      <c r="C35" s="86"/>
      <c r="D35" s="91"/>
      <c r="E35" s="6">
        <v>3</v>
      </c>
      <c r="F35" s="23" t="s">
        <v>95</v>
      </c>
      <c r="G35" s="18" t="s">
        <v>96</v>
      </c>
      <c r="H35" s="22">
        <v>3</v>
      </c>
      <c r="I35" s="22">
        <v>54</v>
      </c>
      <c r="J35" s="22">
        <v>45</v>
      </c>
      <c r="K35" s="22">
        <v>9</v>
      </c>
      <c r="L35" s="40"/>
      <c r="M35" s="22"/>
      <c r="N35" s="22"/>
      <c r="O35" s="22"/>
      <c r="P35" s="22"/>
      <c r="Q35" s="22">
        <v>3</v>
      </c>
      <c r="R35" s="22"/>
      <c r="S35" s="22"/>
      <c r="T35" s="6">
        <v>3</v>
      </c>
      <c r="U35" s="6"/>
      <c r="V35" s="52"/>
      <c r="W35" s="6"/>
      <c r="X35" s="6"/>
      <c r="Y35" s="6"/>
      <c r="Z35" s="6"/>
      <c r="AA35" s="41"/>
      <c r="AB35" s="6"/>
      <c r="AC35" s="59"/>
    </row>
    <row r="36" spans="1:29" ht="30" customHeight="1">
      <c r="A36" s="79"/>
      <c r="B36" s="83"/>
      <c r="C36" s="86"/>
      <c r="D36" s="91"/>
      <c r="E36" s="6">
        <v>4</v>
      </c>
      <c r="F36" s="17" t="s">
        <v>97</v>
      </c>
      <c r="G36" s="18" t="s">
        <v>98</v>
      </c>
      <c r="H36" s="19">
        <v>3.5</v>
      </c>
      <c r="I36" s="19">
        <v>63</v>
      </c>
      <c r="J36" s="19">
        <v>45</v>
      </c>
      <c r="K36" s="19">
        <v>18</v>
      </c>
      <c r="L36" s="38" t="s">
        <v>79</v>
      </c>
      <c r="M36" s="19"/>
      <c r="N36" s="19"/>
      <c r="O36" s="19"/>
      <c r="P36" s="19"/>
      <c r="Q36" s="19">
        <v>3.5</v>
      </c>
      <c r="R36" s="19"/>
      <c r="S36" s="19"/>
      <c r="T36" s="6">
        <v>4</v>
      </c>
      <c r="U36" s="6"/>
      <c r="V36" s="52"/>
      <c r="W36" s="6"/>
      <c r="X36" s="6"/>
      <c r="Y36" s="6"/>
      <c r="Z36" s="6"/>
      <c r="AA36" s="41"/>
      <c r="AB36" s="6"/>
      <c r="AC36" s="59"/>
    </row>
    <row r="37" spans="1:29" ht="25.5" customHeight="1">
      <c r="A37" s="79"/>
      <c r="B37" s="83"/>
      <c r="C37" s="86"/>
      <c r="D37" s="91"/>
      <c r="E37" s="6">
        <v>5</v>
      </c>
      <c r="F37" s="24"/>
      <c r="G37" s="15"/>
      <c r="H37" s="6"/>
      <c r="I37" s="6"/>
      <c r="J37" s="6"/>
      <c r="K37" s="6"/>
      <c r="L37" s="41"/>
      <c r="M37" s="6"/>
      <c r="N37" s="6"/>
      <c r="O37" s="6"/>
      <c r="P37" s="6"/>
      <c r="Q37" s="55"/>
      <c r="R37" s="6"/>
      <c r="S37" s="6"/>
      <c r="T37" s="6">
        <v>5</v>
      </c>
      <c r="U37" s="6"/>
      <c r="V37" s="52"/>
      <c r="W37" s="22"/>
      <c r="X37" s="22"/>
      <c r="Y37" s="22"/>
      <c r="Z37" s="22"/>
      <c r="AA37" s="30"/>
      <c r="AB37" s="30"/>
      <c r="AC37" s="59"/>
    </row>
    <row r="38" spans="1:29" ht="36" customHeight="1">
      <c r="A38" s="79"/>
      <c r="B38" s="83"/>
      <c r="C38" s="86"/>
      <c r="D38" s="91"/>
      <c r="E38" s="6">
        <v>6</v>
      </c>
      <c r="F38" s="24"/>
      <c r="G38" s="15"/>
      <c r="H38" s="6"/>
      <c r="I38" s="6"/>
      <c r="J38" s="6"/>
      <c r="K38" s="6"/>
      <c r="L38" s="41"/>
      <c r="M38" s="6"/>
      <c r="N38" s="6"/>
      <c r="O38" s="6"/>
      <c r="P38" s="6"/>
      <c r="Q38" s="6"/>
      <c r="R38" s="15"/>
      <c r="S38" s="15"/>
      <c r="T38" s="6">
        <v>6</v>
      </c>
      <c r="U38" s="6"/>
      <c r="V38" s="15"/>
      <c r="W38" s="6"/>
      <c r="X38" s="6"/>
      <c r="Y38" s="6"/>
      <c r="Z38" s="6"/>
      <c r="AA38" s="41"/>
      <c r="AB38" s="6"/>
      <c r="AC38" s="59"/>
    </row>
    <row r="39" spans="1:28" ht="18.75" customHeight="1">
      <c r="A39" s="80"/>
      <c r="B39" s="83"/>
      <c r="C39" s="87"/>
      <c r="D39" s="16"/>
      <c r="E39" s="70" t="s">
        <v>56</v>
      </c>
      <c r="F39" s="71"/>
      <c r="G39" s="72"/>
      <c r="H39" s="14">
        <f>SUM(H33:H38)</f>
        <v>12.5</v>
      </c>
      <c r="I39" s="14">
        <f>SUM(I33:I38)</f>
        <v>225</v>
      </c>
      <c r="J39" s="14">
        <f>SUM(J33:J38)</f>
        <v>162</v>
      </c>
      <c r="K39" s="14">
        <f>SUM(K33:K38)</f>
        <v>63</v>
      </c>
      <c r="L39" s="24"/>
      <c r="M39" s="24"/>
      <c r="N39" s="14">
        <f>SUM(N33:N38)</f>
        <v>0</v>
      </c>
      <c r="O39" s="14">
        <f>SUM(O33:O38)</f>
        <v>0</v>
      </c>
      <c r="P39" s="14">
        <f>SUM(P33:P38)</f>
        <v>0</v>
      </c>
      <c r="Q39" s="14">
        <f>SUM(Q33:Q38)</f>
        <v>12.5</v>
      </c>
      <c r="R39" s="14">
        <f>SUM(R33:R38)</f>
        <v>0</v>
      </c>
      <c r="S39" s="14"/>
      <c r="T39" s="64" t="s">
        <v>56</v>
      </c>
      <c r="U39" s="65"/>
      <c r="V39" s="66"/>
      <c r="W39" s="14">
        <f>SUM(W33:W38)</f>
        <v>0</v>
      </c>
      <c r="X39" s="14">
        <f>SUM(X33:X38)</f>
        <v>0</v>
      </c>
      <c r="Y39" s="24"/>
      <c r="Z39" s="24"/>
      <c r="AA39" s="8"/>
      <c r="AB39" s="24"/>
    </row>
    <row r="40" spans="1:28" ht="18.75" customHeight="1">
      <c r="A40" s="67">
        <v>5</v>
      </c>
      <c r="B40" s="83"/>
      <c r="C40" s="84" t="s">
        <v>99</v>
      </c>
      <c r="D40" s="25" t="s">
        <v>100</v>
      </c>
      <c r="E40" s="26">
        <v>1</v>
      </c>
      <c r="F40" s="27"/>
      <c r="G40" s="15"/>
      <c r="H40" s="15"/>
      <c r="I40" s="6"/>
      <c r="J40" s="6"/>
      <c r="K40" s="6"/>
      <c r="L40" s="41"/>
      <c r="M40" s="6"/>
      <c r="N40" s="6"/>
      <c r="O40" s="6"/>
      <c r="P40" s="30"/>
      <c r="Q40" s="6"/>
      <c r="R40" s="6"/>
      <c r="S40" s="6"/>
      <c r="T40" s="6">
        <v>1</v>
      </c>
      <c r="U40" s="6"/>
      <c r="V40" s="15"/>
      <c r="W40" s="6"/>
      <c r="X40" s="6"/>
      <c r="Y40" s="6"/>
      <c r="Z40" s="6"/>
      <c r="AA40" s="41"/>
      <c r="AB40" s="6"/>
    </row>
    <row r="41" spans="1:28" ht="18.75" customHeight="1">
      <c r="A41" s="67"/>
      <c r="B41" s="83"/>
      <c r="C41" s="84"/>
      <c r="D41" s="25"/>
      <c r="E41" s="26">
        <v>2</v>
      </c>
      <c r="F41" s="27"/>
      <c r="G41" s="15"/>
      <c r="H41" s="15"/>
      <c r="I41" s="6"/>
      <c r="J41" s="6"/>
      <c r="K41" s="6"/>
      <c r="L41" s="41"/>
      <c r="M41" s="42"/>
      <c r="N41" s="6"/>
      <c r="O41" s="6"/>
      <c r="P41" s="30"/>
      <c r="Q41" s="6"/>
      <c r="R41" s="30"/>
      <c r="S41" s="6"/>
      <c r="T41" s="6">
        <v>2</v>
      </c>
      <c r="U41" s="56"/>
      <c r="V41" s="57" t="s">
        <v>101</v>
      </c>
      <c r="W41" s="13">
        <v>18</v>
      </c>
      <c r="X41" s="13">
        <v>324</v>
      </c>
      <c r="Y41" s="13">
        <v>18</v>
      </c>
      <c r="Z41" s="13">
        <v>5</v>
      </c>
      <c r="AA41" s="41"/>
      <c r="AB41" s="6"/>
    </row>
    <row r="42" spans="1:28" ht="34.5" customHeight="1">
      <c r="A42" s="67"/>
      <c r="B42" s="83"/>
      <c r="C42" s="84"/>
      <c r="D42" s="25"/>
      <c r="E42" s="26">
        <v>3</v>
      </c>
      <c r="F42" s="27"/>
      <c r="G42" s="15"/>
      <c r="H42" s="15"/>
      <c r="I42" s="6"/>
      <c r="J42" s="6"/>
      <c r="K42" s="6"/>
      <c r="L42" s="41"/>
      <c r="M42" s="6"/>
      <c r="N42" s="6"/>
      <c r="O42" s="6"/>
      <c r="P42" s="6"/>
      <c r="Q42" s="30"/>
      <c r="R42" s="6"/>
      <c r="S42" s="6"/>
      <c r="T42" s="6">
        <v>3</v>
      </c>
      <c r="U42" s="6"/>
      <c r="V42" s="57" t="s">
        <v>102</v>
      </c>
      <c r="W42" s="13">
        <v>18</v>
      </c>
      <c r="X42" s="13">
        <v>324</v>
      </c>
      <c r="Y42" s="13">
        <v>18</v>
      </c>
      <c r="Z42" s="13">
        <v>6</v>
      </c>
      <c r="AA42" s="41"/>
      <c r="AB42" s="6"/>
    </row>
    <row r="43" spans="1:28" ht="18.75" customHeight="1">
      <c r="A43" s="67"/>
      <c r="B43" s="83"/>
      <c r="C43" s="84"/>
      <c r="D43" s="25"/>
      <c r="E43" s="26">
        <v>4</v>
      </c>
      <c r="F43" s="27"/>
      <c r="G43" s="15"/>
      <c r="H43" s="15"/>
      <c r="I43" s="15"/>
      <c r="J43" s="15"/>
      <c r="K43" s="6"/>
      <c r="L43" s="41"/>
      <c r="M43" s="15"/>
      <c r="N43" s="15"/>
      <c r="O43" s="15"/>
      <c r="P43" s="15"/>
      <c r="Q43" s="15"/>
      <c r="R43" s="6"/>
      <c r="S43" s="6"/>
      <c r="T43" s="6">
        <v>4</v>
      </c>
      <c r="U43" s="6"/>
      <c r="V43" s="56"/>
      <c r="W43" s="6"/>
      <c r="X43" s="6"/>
      <c r="Y43" s="6"/>
      <c r="Z43" s="6"/>
      <c r="AA43" s="41"/>
      <c r="AB43" s="6"/>
    </row>
    <row r="44" spans="1:28" ht="18.75" customHeight="1">
      <c r="A44" s="67"/>
      <c r="B44" s="83"/>
      <c r="C44" s="84"/>
      <c r="D44" s="25"/>
      <c r="E44" s="26">
        <v>5</v>
      </c>
      <c r="F44" s="27"/>
      <c r="G44" s="15"/>
      <c r="H44" s="15"/>
      <c r="I44" s="6"/>
      <c r="J44" s="6"/>
      <c r="K44" s="6"/>
      <c r="L44" s="41"/>
      <c r="M44" s="6"/>
      <c r="N44" s="6"/>
      <c r="O44" s="6"/>
      <c r="P44" s="6"/>
      <c r="Q44" s="6"/>
      <c r="R44" s="6"/>
      <c r="S44" s="15"/>
      <c r="T44" s="6">
        <v>5</v>
      </c>
      <c r="U44" s="6"/>
      <c r="V44" s="15"/>
      <c r="W44" s="6"/>
      <c r="X44" s="6"/>
      <c r="Y44" s="6"/>
      <c r="Z44" s="6"/>
      <c r="AA44" s="41"/>
      <c r="AB44" s="6"/>
    </row>
    <row r="45" spans="1:28" ht="18.75" customHeight="1">
      <c r="A45" s="67"/>
      <c r="B45" s="83"/>
      <c r="C45" s="84"/>
      <c r="D45" s="25"/>
      <c r="E45" s="26">
        <v>6</v>
      </c>
      <c r="F45" s="27"/>
      <c r="G45" s="15"/>
      <c r="H45" s="15"/>
      <c r="I45" s="6"/>
      <c r="J45" s="6"/>
      <c r="K45" s="6"/>
      <c r="L45" s="41"/>
      <c r="M45" s="6"/>
      <c r="N45" s="6"/>
      <c r="O45" s="6"/>
      <c r="P45" s="6"/>
      <c r="Q45" s="6"/>
      <c r="R45" s="6"/>
      <c r="S45" s="15"/>
      <c r="T45" s="6">
        <v>6</v>
      </c>
      <c r="U45" s="6"/>
      <c r="V45" s="15"/>
      <c r="W45" s="6"/>
      <c r="X45" s="6"/>
      <c r="Y45" s="6"/>
      <c r="Z45" s="6"/>
      <c r="AA45" s="41"/>
      <c r="AB45" s="6"/>
    </row>
    <row r="46" spans="1:28" ht="15" customHeight="1">
      <c r="A46" s="67"/>
      <c r="B46" s="83"/>
      <c r="C46" s="84"/>
      <c r="D46" s="25"/>
      <c r="E46" s="70" t="s">
        <v>56</v>
      </c>
      <c r="F46" s="71"/>
      <c r="G46" s="72"/>
      <c r="H46" s="15"/>
      <c r="I46" s="6"/>
      <c r="J46" s="6"/>
      <c r="K46" s="6"/>
      <c r="L46" s="41"/>
      <c r="M46" s="6"/>
      <c r="N46" s="6"/>
      <c r="O46" s="6"/>
      <c r="P46" s="6"/>
      <c r="Q46" s="6"/>
      <c r="R46" s="6"/>
      <c r="S46" s="15"/>
      <c r="T46" s="6"/>
      <c r="U46" s="67" t="s">
        <v>56</v>
      </c>
      <c r="V46" s="67"/>
      <c r="W46" s="14">
        <f>SUM(W40:W45)</f>
        <v>36</v>
      </c>
      <c r="X46" s="14">
        <f>SUM(X40:X45)</f>
        <v>648</v>
      </c>
      <c r="Y46" s="14">
        <f>SUM(Y40:Y45)</f>
        <v>36</v>
      </c>
      <c r="Z46" s="30"/>
      <c r="AA46" s="41"/>
      <c r="AB46" s="6"/>
    </row>
    <row r="47" spans="1:28" ht="18.75" customHeight="1">
      <c r="A47" s="67">
        <v>6</v>
      </c>
      <c r="B47" s="83"/>
      <c r="C47" s="88" t="s">
        <v>103</v>
      </c>
      <c r="D47" s="25"/>
      <c r="E47" s="26">
        <v>1</v>
      </c>
      <c r="F47" s="23" t="s">
        <v>104</v>
      </c>
      <c r="G47" s="18" t="s">
        <v>105</v>
      </c>
      <c r="H47" s="22">
        <v>3</v>
      </c>
      <c r="I47" s="22">
        <v>54</v>
      </c>
      <c r="J47" s="22">
        <v>36</v>
      </c>
      <c r="K47" s="22">
        <v>18</v>
      </c>
      <c r="L47" s="22"/>
      <c r="M47" s="22"/>
      <c r="N47" s="22"/>
      <c r="O47" s="22"/>
      <c r="P47" s="22">
        <v>3</v>
      </c>
      <c r="Q47" s="22"/>
      <c r="R47" s="58"/>
      <c r="S47" s="58"/>
      <c r="T47" s="6">
        <v>1</v>
      </c>
      <c r="U47" s="6"/>
      <c r="V47" s="15"/>
      <c r="W47" s="30"/>
      <c r="X47" s="30"/>
      <c r="Y47" s="30"/>
      <c r="Z47" s="30"/>
      <c r="AA47" s="41"/>
      <c r="AB47" s="6"/>
    </row>
    <row r="48" spans="1:28" ht="18.75" customHeight="1">
      <c r="A48" s="67"/>
      <c r="B48" s="83"/>
      <c r="C48" s="89"/>
      <c r="D48" s="25"/>
      <c r="E48" s="26">
        <v>2</v>
      </c>
      <c r="F48" s="17" t="s">
        <v>106</v>
      </c>
      <c r="G48" s="18" t="s">
        <v>107</v>
      </c>
      <c r="H48" s="19">
        <v>3</v>
      </c>
      <c r="I48" s="19">
        <v>54</v>
      </c>
      <c r="J48" s="19">
        <v>36</v>
      </c>
      <c r="K48" s="19">
        <v>18</v>
      </c>
      <c r="L48" s="19"/>
      <c r="M48" s="19"/>
      <c r="N48" s="19"/>
      <c r="O48" s="19"/>
      <c r="P48" s="22">
        <v>3</v>
      </c>
      <c r="Q48" s="19"/>
      <c r="R48" s="19"/>
      <c r="S48" s="19"/>
      <c r="T48" s="6">
        <v>2</v>
      </c>
      <c r="U48" s="6"/>
      <c r="V48" s="15"/>
      <c r="W48" s="30"/>
      <c r="X48" s="30"/>
      <c r="Y48" s="30"/>
      <c r="Z48" s="30"/>
      <c r="AA48" s="41"/>
      <c r="AB48" s="6"/>
    </row>
    <row r="49" spans="1:29" s="4" customFormat="1" ht="18.75" customHeight="1">
      <c r="A49" s="67"/>
      <c r="B49" s="83"/>
      <c r="C49" s="89"/>
      <c r="D49" s="25"/>
      <c r="E49" s="26">
        <v>3</v>
      </c>
      <c r="F49" s="17" t="s">
        <v>106</v>
      </c>
      <c r="G49" s="18" t="s">
        <v>108</v>
      </c>
      <c r="H49" s="22">
        <v>3</v>
      </c>
      <c r="I49" s="22">
        <v>54</v>
      </c>
      <c r="J49" s="22">
        <v>36</v>
      </c>
      <c r="K49" s="22">
        <v>18</v>
      </c>
      <c r="L49" s="40"/>
      <c r="M49" s="43"/>
      <c r="N49" s="44"/>
      <c r="O49" s="22"/>
      <c r="P49" s="22">
        <v>3</v>
      </c>
      <c r="Q49" s="22"/>
      <c r="R49" s="22"/>
      <c r="S49" s="22"/>
      <c r="T49" s="6">
        <v>3</v>
      </c>
      <c r="U49" s="6"/>
      <c r="V49" s="15"/>
      <c r="W49" s="6"/>
      <c r="X49" s="6"/>
      <c r="Y49" s="6"/>
      <c r="Z49" s="6"/>
      <c r="AA49" s="41"/>
      <c r="AB49" s="6"/>
      <c r="AC49" s="62"/>
    </row>
    <row r="50" spans="1:28" ht="18.75" customHeight="1">
      <c r="A50" s="67"/>
      <c r="B50" s="83"/>
      <c r="C50" s="89"/>
      <c r="D50" s="25"/>
      <c r="E50" s="26">
        <v>4</v>
      </c>
      <c r="F50" s="27"/>
      <c r="G50" s="15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>
        <v>4</v>
      </c>
      <c r="U50" s="6"/>
      <c r="V50" s="15"/>
      <c r="W50" s="6"/>
      <c r="X50" s="6"/>
      <c r="Y50" s="6"/>
      <c r="Z50" s="6"/>
      <c r="AA50" s="41"/>
      <c r="AB50" s="6"/>
    </row>
    <row r="51" spans="1:28" ht="18.75" customHeight="1">
      <c r="A51" s="67"/>
      <c r="B51" s="83"/>
      <c r="C51" s="89"/>
      <c r="D51" s="25"/>
      <c r="E51" s="26">
        <v>5</v>
      </c>
      <c r="F51" s="17"/>
      <c r="G51" s="18"/>
      <c r="H51" s="19"/>
      <c r="I51" s="19"/>
      <c r="J51" s="19"/>
      <c r="K51" s="19"/>
      <c r="L51" s="38"/>
      <c r="M51" s="19"/>
      <c r="N51" s="19"/>
      <c r="O51" s="19"/>
      <c r="P51" s="19"/>
      <c r="Q51" s="19"/>
      <c r="R51" s="19"/>
      <c r="S51" s="19"/>
      <c r="T51" s="6">
        <v>5</v>
      </c>
      <c r="U51" s="6"/>
      <c r="V51" s="15"/>
      <c r="W51" s="6"/>
      <c r="X51" s="6"/>
      <c r="Y51" s="6"/>
      <c r="Z51" s="6"/>
      <c r="AA51" s="41"/>
      <c r="AB51" s="6"/>
    </row>
    <row r="52" spans="1:28" ht="18.75" customHeight="1">
      <c r="A52" s="67"/>
      <c r="B52" s="83"/>
      <c r="C52" s="89"/>
      <c r="D52" s="25"/>
      <c r="E52" s="26">
        <v>6</v>
      </c>
      <c r="F52" s="27"/>
      <c r="G52" s="15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>
        <v>6</v>
      </c>
      <c r="U52" s="6"/>
      <c r="V52" s="15"/>
      <c r="W52" s="6"/>
      <c r="X52" s="6"/>
      <c r="Y52" s="6"/>
      <c r="Z52" s="6"/>
      <c r="AA52" s="41"/>
      <c r="AB52" s="6"/>
    </row>
    <row r="53" spans="1:28" ht="18.75" customHeight="1">
      <c r="A53" s="67"/>
      <c r="B53" s="83"/>
      <c r="C53" s="89"/>
      <c r="D53" s="28"/>
      <c r="E53" s="26">
        <v>7</v>
      </c>
      <c r="F53" s="17"/>
      <c r="G53" s="18"/>
      <c r="H53" s="19"/>
      <c r="I53" s="19"/>
      <c r="J53" s="19"/>
      <c r="K53" s="19"/>
      <c r="L53" s="38"/>
      <c r="M53" s="19"/>
      <c r="N53" s="19"/>
      <c r="O53" s="19"/>
      <c r="P53" s="19"/>
      <c r="Q53" s="19"/>
      <c r="R53" s="19"/>
      <c r="S53" s="19"/>
      <c r="T53" s="6">
        <v>7</v>
      </c>
      <c r="U53" s="6"/>
      <c r="V53" s="15"/>
      <c r="W53" s="6"/>
      <c r="X53" s="6"/>
      <c r="Y53" s="6"/>
      <c r="Z53" s="6"/>
      <c r="AA53" s="41"/>
      <c r="AB53" s="6"/>
    </row>
    <row r="54" spans="1:28" ht="18.75" customHeight="1">
      <c r="A54" s="67"/>
      <c r="B54" s="83"/>
      <c r="C54" s="89"/>
      <c r="D54" s="28"/>
      <c r="E54" s="26">
        <v>8</v>
      </c>
      <c r="F54" s="27"/>
      <c r="G54" s="15"/>
      <c r="H54" s="6"/>
      <c r="I54" s="6"/>
      <c r="J54" s="6"/>
      <c r="K54" s="6"/>
      <c r="L54" s="30"/>
      <c r="M54" s="30"/>
      <c r="N54" s="30"/>
      <c r="O54" s="30"/>
      <c r="P54" s="30"/>
      <c r="Q54" s="30"/>
      <c r="R54" s="6"/>
      <c r="S54" s="30"/>
      <c r="T54" s="6">
        <v>8</v>
      </c>
      <c r="U54" s="6"/>
      <c r="V54" s="6"/>
      <c r="W54" s="6"/>
      <c r="X54" s="6"/>
      <c r="Y54" s="6"/>
      <c r="Z54" s="6"/>
      <c r="AA54" s="41"/>
      <c r="AB54" s="6"/>
    </row>
    <row r="55" spans="1:28" ht="14.25" customHeight="1">
      <c r="A55" s="67"/>
      <c r="B55" s="82"/>
      <c r="C55" s="90"/>
      <c r="D55" s="29"/>
      <c r="E55" s="67" t="s">
        <v>56</v>
      </c>
      <c r="F55" s="73"/>
      <c r="G55" s="73"/>
      <c r="H55" s="14">
        <f>SUM(H47:H54)</f>
        <v>9</v>
      </c>
      <c r="I55" s="14">
        <f>SUM(I47:I54)</f>
        <v>162</v>
      </c>
      <c r="J55" s="14">
        <f>SUM(J47:J54)</f>
        <v>108</v>
      </c>
      <c r="K55" s="14">
        <f>SUM(K47:K54)</f>
        <v>54</v>
      </c>
      <c r="L55" s="24"/>
      <c r="M55" s="24"/>
      <c r="N55" s="14">
        <f>SUM(N47:N54)</f>
        <v>0</v>
      </c>
      <c r="O55" s="14">
        <f>SUM(O47:O54)</f>
        <v>0</v>
      </c>
      <c r="P55" s="14">
        <f>SUM(P47:P54)</f>
        <v>9</v>
      </c>
      <c r="Q55" s="14">
        <f>SUM(Q47:Q54)</f>
        <v>0</v>
      </c>
      <c r="R55" s="14">
        <f>SUM(R47:R54)</f>
        <v>0</v>
      </c>
      <c r="S55" s="14"/>
      <c r="T55" s="64" t="s">
        <v>56</v>
      </c>
      <c r="U55" s="65"/>
      <c r="V55" s="66"/>
      <c r="W55" s="14">
        <f>SUM(W47:W50)</f>
        <v>0</v>
      </c>
      <c r="X55" s="14">
        <f>SUM(X47:X50)</f>
        <v>0</v>
      </c>
      <c r="Y55" s="24"/>
      <c r="Z55" s="24"/>
      <c r="AA55" s="24"/>
      <c r="AB55" s="24"/>
    </row>
    <row r="56" spans="1:28" ht="18" customHeight="1">
      <c r="A56" s="67" t="s">
        <v>109</v>
      </c>
      <c r="B56" s="67"/>
      <c r="C56" s="67"/>
      <c r="D56" s="67"/>
      <c r="E56" s="67"/>
      <c r="F56" s="67"/>
      <c r="G56" s="67"/>
      <c r="H56" s="31">
        <v>91</v>
      </c>
      <c r="I56" s="45" t="s">
        <v>110</v>
      </c>
      <c r="J56" s="45" t="s">
        <v>111</v>
      </c>
      <c r="K56" s="45" t="s">
        <v>112</v>
      </c>
      <c r="L56" s="18"/>
      <c r="M56" s="18"/>
      <c r="N56" s="45" t="s">
        <v>113</v>
      </c>
      <c r="O56" s="45" t="s">
        <v>114</v>
      </c>
      <c r="P56" s="45" t="s">
        <v>115</v>
      </c>
      <c r="Q56" s="45" t="s">
        <v>115</v>
      </c>
      <c r="R56" s="45" t="s">
        <v>116</v>
      </c>
      <c r="S56" s="45" t="s">
        <v>116</v>
      </c>
      <c r="T56" s="67" t="s">
        <v>109</v>
      </c>
      <c r="U56" s="67"/>
      <c r="V56" s="67"/>
      <c r="W56" s="45" t="s">
        <v>117</v>
      </c>
      <c r="X56" s="45" t="s">
        <v>118</v>
      </c>
      <c r="Y56" s="24"/>
      <c r="Z56" s="24"/>
      <c r="AA56" s="24"/>
      <c r="AB56" s="24"/>
    </row>
    <row r="57" spans="1:28" ht="25.5" customHeight="1">
      <c r="A57" s="103" t="s">
        <v>129</v>
      </c>
      <c r="B57" s="74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</row>
    <row r="58" spans="1:9" ht="14.25" customHeight="1">
      <c r="A58" s="32"/>
      <c r="B58" s="32"/>
      <c r="C58" s="32"/>
      <c r="D58" s="32"/>
      <c r="E58" s="32"/>
      <c r="F58" s="32"/>
      <c r="G58" s="32"/>
      <c r="H58" s="33"/>
      <c r="I58" s="33"/>
    </row>
    <row r="59" ht="14.25">
      <c r="I59" s="46"/>
    </row>
  </sheetData>
  <sheetProtection/>
  <mergeCells count="61">
    <mergeCell ref="Z3:Z4"/>
    <mergeCell ref="AA3:AA4"/>
    <mergeCell ref="AB3:AB4"/>
    <mergeCell ref="AB26:AB30"/>
    <mergeCell ref="C3:D4"/>
    <mergeCell ref="C5:D18"/>
    <mergeCell ref="M3:M4"/>
    <mergeCell ref="T3:T4"/>
    <mergeCell ref="U3:U4"/>
    <mergeCell ref="W3:W4"/>
    <mergeCell ref="X3:X4"/>
    <mergeCell ref="Y3:Y4"/>
    <mergeCell ref="D20:D31"/>
    <mergeCell ref="D33:D38"/>
    <mergeCell ref="E3:E4"/>
    <mergeCell ref="F3:F4"/>
    <mergeCell ref="G3:G4"/>
    <mergeCell ref="H3:H4"/>
    <mergeCell ref="A40:A46"/>
    <mergeCell ref="A47:A55"/>
    <mergeCell ref="B3:B4"/>
    <mergeCell ref="B5:B19"/>
    <mergeCell ref="B20:B55"/>
    <mergeCell ref="C20:C24"/>
    <mergeCell ref="C25:C32"/>
    <mergeCell ref="C33:C39"/>
    <mergeCell ref="C40:C46"/>
    <mergeCell ref="C47:C55"/>
    <mergeCell ref="E55:G55"/>
    <mergeCell ref="T55:V55"/>
    <mergeCell ref="A56:G56"/>
    <mergeCell ref="T56:V56"/>
    <mergeCell ref="A57:AB57"/>
    <mergeCell ref="A3:A4"/>
    <mergeCell ref="A5:A19"/>
    <mergeCell ref="A20:A24"/>
    <mergeCell ref="A25:A32"/>
    <mergeCell ref="A33:A39"/>
    <mergeCell ref="E32:G32"/>
    <mergeCell ref="T32:V32"/>
    <mergeCell ref="E39:G39"/>
    <mergeCell ref="T39:V39"/>
    <mergeCell ref="E46:G46"/>
    <mergeCell ref="U46:V46"/>
    <mergeCell ref="N10:O10"/>
    <mergeCell ref="N16:O16"/>
    <mergeCell ref="E18:G18"/>
    <mergeCell ref="T18:V18"/>
    <mergeCell ref="E19:G19"/>
    <mergeCell ref="E24:G24"/>
    <mergeCell ref="U24:V24"/>
    <mergeCell ref="A1:AB1"/>
    <mergeCell ref="A2:C2"/>
    <mergeCell ref="D2:S2"/>
    <mergeCell ref="T2:AB2"/>
    <mergeCell ref="N3:S3"/>
    <mergeCell ref="N7:Q7"/>
    <mergeCell ref="I3:I4"/>
    <mergeCell ref="J3:J4"/>
    <mergeCell ref="K3:K4"/>
    <mergeCell ref="L3:L4"/>
  </mergeCells>
  <printOptions/>
  <pageMargins left="0.27" right="0.17" top="0.41" bottom="0.23" header="0.36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23" sqref="E23"/>
    </sheetView>
  </sheetViews>
  <sheetFormatPr defaultColWidth="8.875" defaultRowHeight="14.25"/>
  <cols>
    <col min="1" max="1" width="11.125" style="0" customWidth="1"/>
    <col min="2" max="2" width="20.375" style="0" customWidth="1"/>
    <col min="3" max="3" width="14.00390625" style="0" customWidth="1"/>
    <col min="4" max="4" width="15.125" style="0" customWidth="1"/>
    <col min="5" max="5" width="8.875" style="0" customWidth="1"/>
    <col min="6" max="6" width="8.375" style="0" customWidth="1"/>
  </cols>
  <sheetData>
    <row r="1" spans="1:6" ht="24" customHeight="1">
      <c r="A1" s="95" t="s">
        <v>119</v>
      </c>
      <c r="B1" s="95"/>
      <c r="C1" s="96"/>
      <c r="D1" s="96"/>
      <c r="E1" s="96"/>
      <c r="F1" s="96"/>
    </row>
    <row r="2" spans="1:6" ht="21.75" customHeight="1">
      <c r="A2" s="97" t="s">
        <v>120</v>
      </c>
      <c r="B2" s="97"/>
      <c r="C2" s="97" t="s">
        <v>56</v>
      </c>
      <c r="D2" s="97"/>
      <c r="E2" s="97"/>
      <c r="F2" s="97"/>
    </row>
    <row r="3" spans="1:6" ht="14.25">
      <c r="A3" s="97"/>
      <c r="B3" s="97"/>
      <c r="C3" s="97" t="s">
        <v>9</v>
      </c>
      <c r="D3" s="101" t="s">
        <v>10</v>
      </c>
      <c r="E3" s="97" t="s">
        <v>121</v>
      </c>
      <c r="F3" s="97"/>
    </row>
    <row r="4" spans="1:6" ht="8.25" customHeight="1">
      <c r="A4" s="97"/>
      <c r="B4" s="97"/>
      <c r="C4" s="97"/>
      <c r="D4" s="102"/>
      <c r="E4" s="97"/>
      <c r="F4" s="97"/>
    </row>
    <row r="5" spans="1:6" ht="21.75" customHeight="1">
      <c r="A5" s="98" t="s">
        <v>122</v>
      </c>
      <c r="B5" s="99"/>
      <c r="C5" s="2">
        <f aca="true" t="shared" si="0" ref="C5:C10">D5/18</f>
        <v>61.5</v>
      </c>
      <c r="D5" s="2">
        <v>1107</v>
      </c>
      <c r="E5" s="100">
        <f>D5/D11</f>
        <v>0.43309859154929575</v>
      </c>
      <c r="F5" s="100"/>
    </row>
    <row r="6" spans="1:6" ht="21.75" customHeight="1">
      <c r="A6" s="98" t="s">
        <v>123</v>
      </c>
      <c r="B6" s="99"/>
      <c r="C6" s="2">
        <f t="shared" si="0"/>
        <v>80.5</v>
      </c>
      <c r="D6" s="2">
        <v>1449</v>
      </c>
      <c r="E6" s="100">
        <f>D6/D11</f>
        <v>0.5669014084507042</v>
      </c>
      <c r="F6" s="100"/>
    </row>
    <row r="7" spans="1:6" ht="21.75" customHeight="1">
      <c r="A7" s="97" t="s">
        <v>124</v>
      </c>
      <c r="B7" s="1" t="s">
        <v>125</v>
      </c>
      <c r="C7" s="2">
        <f t="shared" si="0"/>
        <v>41.5</v>
      </c>
      <c r="D7" s="2">
        <v>747</v>
      </c>
      <c r="E7" s="100">
        <f>D7/D11</f>
        <v>0.29225352112676056</v>
      </c>
      <c r="F7" s="100"/>
    </row>
    <row r="8" spans="1:6" ht="29.25" customHeight="1">
      <c r="A8" s="97"/>
      <c r="B8" s="1" t="s">
        <v>126</v>
      </c>
      <c r="C8" s="2">
        <f t="shared" si="0"/>
        <v>83.5</v>
      </c>
      <c r="D8" s="2">
        <v>1503</v>
      </c>
      <c r="E8" s="100">
        <f>D8/D11</f>
        <v>0.5880281690140845</v>
      </c>
      <c r="F8" s="100"/>
    </row>
    <row r="9" spans="1:6" ht="35.25" customHeight="1">
      <c r="A9" s="97" t="s">
        <v>127</v>
      </c>
      <c r="B9" s="1" t="s">
        <v>125</v>
      </c>
      <c r="C9" s="2">
        <f t="shared" si="0"/>
        <v>8</v>
      </c>
      <c r="D9" s="2">
        <v>144</v>
      </c>
      <c r="E9" s="100">
        <f>D9/D11</f>
        <v>0.056338028169014086</v>
      </c>
      <c r="F9" s="100"/>
    </row>
    <row r="10" spans="1:6" ht="24" customHeight="1">
      <c r="A10" s="97"/>
      <c r="B10" s="1" t="s">
        <v>126</v>
      </c>
      <c r="C10" s="2">
        <f t="shared" si="0"/>
        <v>9</v>
      </c>
      <c r="D10" s="2">
        <v>162</v>
      </c>
      <c r="E10" s="100">
        <f>D10/D11</f>
        <v>0.06338028169014084</v>
      </c>
      <c r="F10" s="100"/>
    </row>
    <row r="11" spans="1:6" ht="29.25" customHeight="1">
      <c r="A11" s="97" t="s">
        <v>128</v>
      </c>
      <c r="B11" s="97"/>
      <c r="C11" s="3">
        <v>142</v>
      </c>
      <c r="D11" s="3">
        <v>2556</v>
      </c>
      <c r="E11" s="100"/>
      <c r="F11" s="100"/>
    </row>
  </sheetData>
  <sheetProtection/>
  <mergeCells count="18">
    <mergeCell ref="E7:F7"/>
    <mergeCell ref="E8:F8"/>
    <mergeCell ref="E9:F9"/>
    <mergeCell ref="E10:F10"/>
    <mergeCell ref="A11:B11"/>
    <mergeCell ref="E11:F11"/>
    <mergeCell ref="A7:A8"/>
    <mergeCell ref="A9:A10"/>
    <mergeCell ref="A1:F1"/>
    <mergeCell ref="C2:F2"/>
    <mergeCell ref="A5:B5"/>
    <mergeCell ref="E5:F5"/>
    <mergeCell ref="A6:B6"/>
    <mergeCell ref="E6:F6"/>
    <mergeCell ref="C3:C4"/>
    <mergeCell ref="D3:D4"/>
    <mergeCell ref="A2:B4"/>
    <mergeCell ref="E3:F4"/>
  </mergeCells>
  <printOptions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pyp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</dc:creator>
  <cp:keywords/>
  <dc:description/>
  <cp:lastModifiedBy>谢书发</cp:lastModifiedBy>
  <cp:lastPrinted>2019-07-05T02:12:07Z</cp:lastPrinted>
  <dcterms:created xsi:type="dcterms:W3CDTF">2003-05-07T07:11:55Z</dcterms:created>
  <dcterms:modified xsi:type="dcterms:W3CDTF">2020-06-29T02:52:20Z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